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456" documentId="11_F9EF02BF02D849A8A8D645CA9633590DB0288FB4" xr6:coauthVersionLast="47" xr6:coauthVersionMax="47" xr10:uidLastSave="{1F281A30-4E2A-45C8-837B-9D12395D0283}"/>
  <bookViews>
    <workbookView xWindow="-12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Revenues'!$A$1:$X$49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18" i="34" l="1"/>
  <c r="T418" i="34"/>
  <c r="R71" i="33" l="1"/>
  <c r="S71" i="33"/>
  <c r="T71" i="33"/>
  <c r="Q71" i="33"/>
  <c r="T46" i="35" l="1"/>
  <c r="U47" i="35"/>
  <c r="U45" i="35"/>
  <c r="T419" i="34"/>
  <c r="T417" i="34"/>
  <c r="S72" i="33"/>
  <c r="S70" i="33"/>
  <c r="U46" i="35" l="1"/>
  <c r="T47" i="35"/>
  <c r="T45" i="35"/>
  <c r="S419" i="34"/>
  <c r="S417" i="34"/>
  <c r="R72" i="33"/>
  <c r="R70" i="33"/>
  <c r="W24" i="35" l="1"/>
  <c r="W15" i="35"/>
  <c r="S47" i="35" l="1"/>
  <c r="S45" i="35"/>
  <c r="R419" i="34"/>
  <c r="R417" i="34"/>
  <c r="Q72" i="33"/>
  <c r="Q70" i="33"/>
  <c r="R418" i="34" l="1"/>
  <c r="W35" i="35"/>
  <c r="W6" i="35"/>
  <c r="W7" i="35"/>
  <c r="W8" i="35"/>
  <c r="W9" i="35"/>
  <c r="W10" i="35"/>
  <c r="W11" i="35"/>
  <c r="W12" i="35"/>
  <c r="W13" i="35"/>
  <c r="W14" i="35"/>
  <c r="W16" i="35"/>
  <c r="W17" i="35"/>
  <c r="W18" i="35"/>
  <c r="W19" i="35"/>
  <c r="W20" i="35"/>
  <c r="W21" i="35"/>
  <c r="W22" i="35"/>
  <c r="W23" i="35"/>
  <c r="W25" i="35"/>
  <c r="W26" i="35"/>
  <c r="W27" i="35"/>
  <c r="W28" i="35"/>
  <c r="W29" i="35"/>
  <c r="W30" i="35"/>
  <c r="W31" i="35"/>
  <c r="W32" i="35"/>
  <c r="W33" i="35"/>
  <c r="W34" i="35"/>
  <c r="W36" i="35"/>
  <c r="W37" i="35"/>
  <c r="W38" i="35"/>
  <c r="W39" i="35"/>
  <c r="W40" i="35"/>
  <c r="W41" i="35"/>
  <c r="W42" i="35"/>
  <c r="W43" i="35"/>
  <c r="W44" i="35"/>
  <c r="R47" i="35"/>
  <c r="R45" i="35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P72" i="33"/>
  <c r="P70" i="33"/>
  <c r="Q47" i="35"/>
  <c r="Q45" i="35"/>
  <c r="P419" i="34"/>
  <c r="P417" i="34"/>
  <c r="O72" i="33"/>
  <c r="O70" i="33"/>
  <c r="W4" i="35"/>
  <c r="W5" i="35"/>
  <c r="V47" i="35"/>
  <c r="V45" i="35"/>
  <c r="V46" i="35" s="1"/>
  <c r="V5" i="34"/>
  <c r="V4" i="34"/>
  <c r="U419" i="34"/>
  <c r="U417" i="34"/>
  <c r="U418" i="34" s="1"/>
  <c r="U5" i="33"/>
  <c r="U4" i="33"/>
  <c r="T72" i="33"/>
  <c r="T70" i="33"/>
  <c r="P47" i="35"/>
  <c r="P45" i="35"/>
  <c r="O419" i="34"/>
  <c r="O417" i="34"/>
  <c r="N72" i="33"/>
  <c r="N70" i="33"/>
  <c r="N47" i="35"/>
  <c r="M47" i="35"/>
  <c r="N45" i="35"/>
  <c r="M45" i="35"/>
  <c r="M419" i="34"/>
  <c r="M417" i="34"/>
  <c r="L419" i="34"/>
  <c r="L417" i="34"/>
  <c r="L72" i="33"/>
  <c r="L70" i="33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47" i="35"/>
  <c r="F47" i="35"/>
  <c r="G47" i="35"/>
  <c r="H47" i="35"/>
  <c r="I47" i="35"/>
  <c r="J47" i="35"/>
  <c r="K47" i="35"/>
  <c r="L47" i="35"/>
  <c r="O47" i="35"/>
  <c r="D47" i="35"/>
  <c r="C72" i="33"/>
  <c r="D72" i="33"/>
  <c r="E72" i="33"/>
  <c r="F72" i="33"/>
  <c r="G72" i="33"/>
  <c r="H72" i="33"/>
  <c r="I72" i="33"/>
  <c r="J72" i="33"/>
  <c r="M72" i="33"/>
  <c r="B72" i="33"/>
  <c r="D45" i="35"/>
  <c r="E45" i="35"/>
  <c r="F45" i="35"/>
  <c r="G45" i="35"/>
  <c r="H45" i="35"/>
  <c r="I45" i="35"/>
  <c r="J45" i="35"/>
  <c r="K45" i="35"/>
  <c r="L45" i="35"/>
  <c r="O45" i="35"/>
  <c r="C417" i="34"/>
  <c r="D417" i="34"/>
  <c r="D418" i="34" s="1"/>
  <c r="E417" i="34"/>
  <c r="F417" i="34"/>
  <c r="G417" i="34"/>
  <c r="H417" i="34"/>
  <c r="H418" i="34" s="1"/>
  <c r="I417" i="34"/>
  <c r="J417" i="34"/>
  <c r="K417" i="34"/>
  <c r="N417" i="34"/>
  <c r="B70" i="33"/>
  <c r="C70" i="33"/>
  <c r="C71" i="33" s="1"/>
  <c r="D70" i="33"/>
  <c r="E70" i="33"/>
  <c r="F70" i="33"/>
  <c r="G70" i="33"/>
  <c r="H70" i="33"/>
  <c r="I70" i="33"/>
  <c r="I71" i="33" s="1"/>
  <c r="J70" i="33"/>
  <c r="M70" i="33"/>
  <c r="M71" i="33" s="1"/>
  <c r="P418" i="34"/>
  <c r="P71" i="33" l="1"/>
  <c r="L71" i="33"/>
  <c r="D71" i="33"/>
  <c r="K71" i="33"/>
  <c r="E418" i="34"/>
  <c r="L418" i="34"/>
  <c r="I418" i="34"/>
  <c r="R46" i="35"/>
  <c r="S46" i="35"/>
  <c r="O418" i="34"/>
  <c r="M418" i="34"/>
  <c r="N418" i="34"/>
  <c r="Q46" i="35"/>
  <c r="N46" i="35"/>
  <c r="P46" i="35"/>
  <c r="O46" i="35"/>
  <c r="L46" i="35"/>
  <c r="K46" i="35"/>
  <c r="I46" i="35"/>
  <c r="H46" i="35"/>
  <c r="E46" i="35"/>
  <c r="Q418" i="34"/>
  <c r="J46" i="35"/>
  <c r="G46" i="35"/>
  <c r="W45" i="35"/>
  <c r="X24" i="35" s="1"/>
  <c r="G418" i="34"/>
  <c r="K418" i="34"/>
  <c r="U70" i="33"/>
  <c r="V6" i="33" s="1"/>
  <c r="E71" i="33"/>
  <c r="J71" i="33"/>
  <c r="N71" i="33"/>
  <c r="H71" i="33"/>
  <c r="V417" i="34"/>
  <c r="W158" i="34" s="1"/>
  <c r="J418" i="34"/>
  <c r="F71" i="33"/>
  <c r="G71" i="33"/>
  <c r="F46" i="35"/>
  <c r="O71" i="33"/>
  <c r="M46" i="35"/>
  <c r="F418" i="34"/>
  <c r="X35" i="35" l="1"/>
  <c r="X15" i="35"/>
  <c r="W133" i="34"/>
  <c r="W241" i="34"/>
  <c r="W337" i="34"/>
  <c r="W326" i="34"/>
  <c r="W205" i="34"/>
  <c r="W14" i="34"/>
  <c r="W350" i="34"/>
  <c r="W362" i="34"/>
  <c r="X41" i="35"/>
  <c r="X6" i="35"/>
  <c r="X17" i="35"/>
  <c r="X42" i="35"/>
  <c r="X22" i="35"/>
  <c r="X10" i="35"/>
  <c r="X5" i="35"/>
  <c r="X28" i="35"/>
  <c r="X44" i="35"/>
  <c r="X16" i="35"/>
  <c r="X39" i="35"/>
  <c r="X34" i="35"/>
  <c r="X32" i="35"/>
  <c r="X20" i="35"/>
  <c r="X19" i="35"/>
  <c r="X29" i="35"/>
  <c r="X31" i="35"/>
  <c r="X14" i="35"/>
  <c r="X40" i="35"/>
  <c r="X21" i="35"/>
  <c r="X18" i="35"/>
  <c r="X25" i="35"/>
  <c r="X38" i="35"/>
  <c r="X33" i="35"/>
  <c r="X9" i="35"/>
  <c r="X12" i="35"/>
  <c r="X45" i="35"/>
  <c r="X23" i="35"/>
  <c r="X13" i="35"/>
  <c r="X37" i="35"/>
  <c r="X27" i="35"/>
  <c r="X11" i="35"/>
  <c r="X36" i="35"/>
  <c r="X30" i="35"/>
  <c r="X4" i="35"/>
  <c r="X43" i="35"/>
  <c r="X8" i="35"/>
  <c r="X26" i="35"/>
  <c r="X7" i="35"/>
  <c r="W26" i="34"/>
  <c r="W74" i="34"/>
  <c r="W409" i="34"/>
  <c r="W62" i="34"/>
  <c r="W110" i="34"/>
  <c r="W86" i="34"/>
  <c r="W410" i="34"/>
  <c r="W122" i="34"/>
  <c r="W374" i="34"/>
  <c r="W386" i="34"/>
  <c r="W398" i="34"/>
  <c r="W229" i="34"/>
  <c r="W301" i="34"/>
  <c r="W37" i="34"/>
  <c r="W397" i="34"/>
  <c r="W61" i="34"/>
  <c r="W146" i="34"/>
  <c r="W13" i="34"/>
  <c r="W85" i="34"/>
  <c r="W194" i="34"/>
  <c r="W109" i="34"/>
  <c r="W278" i="34"/>
  <c r="W361" i="34"/>
  <c r="W169" i="34"/>
  <c r="W314" i="34"/>
  <c r="V9" i="33"/>
  <c r="V51" i="33"/>
  <c r="V58" i="33"/>
  <c r="V59" i="33"/>
  <c r="V63" i="33"/>
  <c r="V17" i="33"/>
  <c r="V56" i="33"/>
  <c r="V57" i="33"/>
  <c r="V60" i="33"/>
  <c r="V13" i="33"/>
  <c r="V39" i="33"/>
  <c r="V64" i="33"/>
  <c r="V49" i="33"/>
  <c r="V50" i="33"/>
  <c r="V24" i="33"/>
  <c r="V18" i="33"/>
  <c r="V35" i="33"/>
  <c r="V48" i="33"/>
  <c r="V29" i="33"/>
  <c r="V26" i="33"/>
  <c r="V36" i="33"/>
  <c r="V11" i="33"/>
  <c r="V28" i="33"/>
  <c r="V67" i="33"/>
  <c r="V40" i="33"/>
  <c r="V33" i="33"/>
  <c r="V23" i="33"/>
  <c r="V8" i="33"/>
  <c r="V22" i="33"/>
  <c r="V54" i="33"/>
  <c r="V42" i="33"/>
  <c r="V15" i="33"/>
  <c r="V32" i="33"/>
  <c r="V7" i="33"/>
  <c r="V41" i="33"/>
  <c r="V27" i="33"/>
  <c r="V62" i="33"/>
  <c r="V10" i="33"/>
  <c r="V19" i="33"/>
  <c r="V25" i="33"/>
  <c r="V34" i="33"/>
  <c r="V45" i="33"/>
  <c r="V31" i="33"/>
  <c r="V12" i="33"/>
  <c r="V69" i="33"/>
  <c r="V52" i="33"/>
  <c r="V5" i="33"/>
  <c r="V43" i="33"/>
  <c r="V70" i="33"/>
  <c r="V21" i="33"/>
  <c r="V16" i="33"/>
  <c r="V61" i="33"/>
  <c r="V65" i="33"/>
  <c r="V38" i="33"/>
  <c r="V44" i="33"/>
  <c r="V37" i="33"/>
  <c r="V55" i="33"/>
  <c r="V4" i="33"/>
  <c r="V46" i="33"/>
  <c r="V14" i="33"/>
  <c r="V30" i="33"/>
  <c r="V20" i="33"/>
  <c r="V68" i="33"/>
  <c r="V47" i="33"/>
  <c r="V53" i="33"/>
  <c r="V66" i="33"/>
  <c r="W38" i="34"/>
  <c r="W29" i="34"/>
  <c r="W307" i="34"/>
  <c r="W144" i="34"/>
  <c r="W101" i="34"/>
  <c r="W8" i="34"/>
  <c r="W68" i="34"/>
  <c r="W348" i="34"/>
  <c r="W12" i="34"/>
  <c r="W395" i="34"/>
  <c r="W346" i="34"/>
  <c r="W327" i="34"/>
  <c r="W333" i="34"/>
  <c r="W100" i="34"/>
  <c r="W353" i="34"/>
  <c r="W318" i="34"/>
  <c r="W369" i="34"/>
  <c r="W283" i="34"/>
  <c r="W296" i="34"/>
  <c r="W143" i="34"/>
  <c r="W105" i="34"/>
  <c r="W46" i="34"/>
  <c r="W297" i="34"/>
  <c r="W391" i="34"/>
  <c r="W236" i="34"/>
  <c r="W334" i="34"/>
  <c r="W188" i="34"/>
  <c r="W262" i="34"/>
  <c r="W174" i="34"/>
  <c r="W264" i="34"/>
  <c r="W71" i="34"/>
  <c r="W70" i="34"/>
  <c r="W199" i="34"/>
  <c r="W287" i="34"/>
  <c r="W32" i="34"/>
  <c r="W95" i="34"/>
  <c r="W344" i="34"/>
  <c r="W271" i="34"/>
  <c r="W107" i="34"/>
  <c r="W384" i="34"/>
  <c r="W255" i="34"/>
  <c r="W108" i="34"/>
  <c r="W72" i="34"/>
  <c r="W28" i="34"/>
  <c r="W160" i="34"/>
  <c r="W366" i="34"/>
  <c r="W402" i="34"/>
  <c r="W390" i="34"/>
  <c r="W396" i="34"/>
  <c r="W330" i="34"/>
  <c r="W136" i="34"/>
  <c r="W417" i="34"/>
  <c r="W9" i="34"/>
  <c r="W343" i="34"/>
  <c r="W159" i="34"/>
  <c r="W126" i="34"/>
  <c r="W185" i="34"/>
  <c r="W132" i="34"/>
  <c r="W99" i="34"/>
  <c r="W123" i="34"/>
  <c r="W180" i="34"/>
  <c r="W311" i="34"/>
  <c r="W138" i="34"/>
  <c r="W226" i="34"/>
  <c r="W135" i="34"/>
  <c r="W79" i="34"/>
  <c r="W150" i="34"/>
  <c r="W285" i="34"/>
  <c r="W189" i="34"/>
  <c r="W387" i="34"/>
  <c r="W171" i="34"/>
  <c r="W260" i="34"/>
  <c r="W341" i="34"/>
  <c r="W67" i="34"/>
  <c r="W364" i="34"/>
  <c r="W245" i="34"/>
  <c r="W45" i="34"/>
  <c r="W117" i="34"/>
  <c r="W89" i="34"/>
  <c r="W298" i="34"/>
  <c r="W246" i="34"/>
  <c r="W35" i="34"/>
  <c r="W382" i="34"/>
  <c r="W270" i="34"/>
  <c r="W41" i="34"/>
  <c r="W320" i="34"/>
  <c r="W154" i="34"/>
  <c r="W31" i="34"/>
  <c r="W21" i="34"/>
  <c r="W349" i="34"/>
  <c r="W88" i="34"/>
  <c r="W227" i="34"/>
  <c r="W365" i="34"/>
  <c r="W305" i="34"/>
  <c r="W127" i="34"/>
  <c r="W221" i="34"/>
  <c r="W399" i="34"/>
  <c r="W406" i="34"/>
  <c r="W280" i="34"/>
  <c r="W147" i="34"/>
  <c r="W163" i="34"/>
  <c r="W6" i="34"/>
  <c r="W411" i="34"/>
  <c r="W168" i="34"/>
  <c r="W52" i="34"/>
  <c r="W60" i="34"/>
  <c r="W34" i="34"/>
  <c r="W310" i="34"/>
  <c r="W90" i="34"/>
  <c r="W263" i="34"/>
  <c r="W238" i="34"/>
  <c r="W112" i="34"/>
  <c r="W220" i="34"/>
  <c r="W276" i="34"/>
  <c r="W129" i="34"/>
  <c r="W119" i="34"/>
  <c r="W308" i="34"/>
  <c r="W281" i="34"/>
  <c r="W165" i="34"/>
  <c r="W64" i="34"/>
  <c r="W200" i="34"/>
  <c r="W400" i="34"/>
  <c r="W347" i="34"/>
  <c r="W375" i="34"/>
  <c r="W319" i="34"/>
  <c r="W81" i="34"/>
  <c r="W261" i="34"/>
  <c r="W48" i="34"/>
  <c r="W173" i="34"/>
  <c r="W4" i="34"/>
  <c r="W407" i="34"/>
  <c r="W59" i="34"/>
  <c r="W181" i="34"/>
  <c r="W11" i="34"/>
  <c r="W151" i="34"/>
  <c r="W284" i="34"/>
  <c r="W237" i="34"/>
  <c r="W235" i="34"/>
  <c r="W211" i="34"/>
  <c r="W315" i="34"/>
  <c r="W76" i="34"/>
  <c r="W321" i="34"/>
  <c r="W331" i="34"/>
  <c r="W373" i="34"/>
  <c r="W408" i="34"/>
  <c r="W232" i="34"/>
  <c r="W292" i="34"/>
  <c r="W97" i="34"/>
  <c r="W403" i="34"/>
  <c r="W176" i="34"/>
  <c r="W92" i="34"/>
  <c r="W47" i="34"/>
  <c r="W304" i="34"/>
  <c r="W44" i="34"/>
  <c r="W389" i="34"/>
  <c r="W250" i="34"/>
  <c r="W175" i="34"/>
  <c r="W299" i="34"/>
  <c r="W274" i="34"/>
  <c r="W345" i="34"/>
  <c r="W197" i="34"/>
  <c r="W164" i="34"/>
  <c r="W191" i="34"/>
  <c r="W300" i="34"/>
  <c r="W335" i="34"/>
  <c r="W372" i="34"/>
  <c r="W184" i="34"/>
  <c r="W178" i="34"/>
  <c r="W139" i="34"/>
  <c r="W82" i="34"/>
  <c r="W293" i="34"/>
  <c r="W40" i="34"/>
  <c r="W24" i="34"/>
  <c r="W16" i="34"/>
  <c r="W204" i="34"/>
  <c r="W317" i="34"/>
  <c r="W36" i="34"/>
  <c r="W356" i="34"/>
  <c r="W351" i="34"/>
  <c r="W120" i="34"/>
  <c r="W312" i="34"/>
  <c r="W339" i="34"/>
  <c r="W179" i="34"/>
  <c r="W357" i="34"/>
  <c r="W257" i="34"/>
  <c r="W84" i="34"/>
  <c r="W104" i="34"/>
  <c r="W155" i="34"/>
  <c r="W115" i="34"/>
  <c r="W91" i="34"/>
  <c r="W303" i="34"/>
  <c r="W149" i="34"/>
  <c r="W162" i="34"/>
  <c r="W252" i="34"/>
  <c r="W401" i="34"/>
  <c r="W244" i="34"/>
  <c r="W224" i="34"/>
  <c r="W275" i="34"/>
  <c r="W239" i="34"/>
  <c r="W111" i="34"/>
  <c r="W118" i="34"/>
  <c r="W69" i="34"/>
  <c r="W378" i="34"/>
  <c r="W53" i="34"/>
  <c r="W192" i="34"/>
  <c r="W223" i="34"/>
  <c r="W137" i="34"/>
  <c r="W322" i="34"/>
  <c r="W128" i="34"/>
  <c r="W215" i="34"/>
  <c r="W208" i="34"/>
  <c r="W106" i="34"/>
  <c r="W248" i="34"/>
  <c r="W7" i="34"/>
  <c r="W394" i="34"/>
  <c r="W196" i="34"/>
  <c r="W251" i="34"/>
  <c r="W286" i="34"/>
  <c r="W195" i="34"/>
  <c r="W201" i="34"/>
  <c r="W413" i="34"/>
  <c r="W247" i="34"/>
  <c r="W10" i="34"/>
  <c r="W94" i="34"/>
  <c r="W234" i="34"/>
  <c r="W228" i="34"/>
  <c r="W15" i="34"/>
  <c r="W209" i="34"/>
  <c r="W207" i="34"/>
  <c r="W57" i="34"/>
  <c r="W268" i="34"/>
  <c r="W222" i="34"/>
  <c r="W30" i="34"/>
  <c r="W295" i="34"/>
  <c r="W190" i="34"/>
  <c r="W203" i="34"/>
  <c r="W216" i="34"/>
  <c r="W291" i="34"/>
  <c r="W309" i="34"/>
  <c r="W360" i="34"/>
  <c r="W380" i="34"/>
  <c r="W355" i="34"/>
  <c r="W172" i="34"/>
  <c r="W183" i="34"/>
  <c r="W148" i="34"/>
  <c r="W125" i="34"/>
  <c r="W113" i="34"/>
  <c r="W43" i="34"/>
  <c r="W405" i="34"/>
  <c r="W381" i="34"/>
  <c r="W18" i="34"/>
  <c r="W166" i="34"/>
  <c r="W336" i="34"/>
  <c r="W392" i="34"/>
  <c r="W212" i="34"/>
  <c r="W78" i="34"/>
  <c r="W51" i="34"/>
  <c r="W140" i="34"/>
  <c r="W219" i="34"/>
  <c r="W316" i="34"/>
  <c r="W103" i="34"/>
  <c r="W259" i="34"/>
  <c r="W54" i="34"/>
  <c r="W249" i="34"/>
  <c r="W415" i="34"/>
  <c r="W282" i="34"/>
  <c r="W352" i="34"/>
  <c r="W412" i="34"/>
  <c r="W210" i="34"/>
  <c r="W27" i="34"/>
  <c r="W187" i="34"/>
  <c r="W214" i="34"/>
  <c r="W202" i="34"/>
  <c r="W33" i="34"/>
  <c r="W17" i="34"/>
  <c r="W368" i="34"/>
  <c r="W416" i="34"/>
  <c r="W134" i="34"/>
  <c r="W50" i="34"/>
  <c r="W56" i="34"/>
  <c r="W290" i="34"/>
  <c r="W323" i="34"/>
  <c r="W198" i="34"/>
  <c r="W152" i="34"/>
  <c r="W225" i="34"/>
  <c r="W324" i="34"/>
  <c r="W240" i="34"/>
  <c r="W65" i="34"/>
  <c r="W167" i="34"/>
  <c r="W379" i="34"/>
  <c r="W116" i="34"/>
  <c r="W393" i="34"/>
  <c r="W156" i="34"/>
  <c r="W329" i="34"/>
  <c r="W269" i="34"/>
  <c r="W63" i="34"/>
  <c r="W87" i="34"/>
  <c r="W23" i="34"/>
  <c r="W73" i="34"/>
  <c r="W49" i="34"/>
  <c r="W20" i="34"/>
  <c r="W288" i="34"/>
  <c r="W39" i="34"/>
  <c r="W142" i="34"/>
  <c r="W55" i="34"/>
  <c r="W102" i="34"/>
  <c r="W342" i="34"/>
  <c r="W161" i="34"/>
  <c r="W377" i="34"/>
  <c r="W265" i="34"/>
  <c r="W332" i="34"/>
  <c r="W170" i="34"/>
  <c r="W177" i="34"/>
  <c r="W294" i="34"/>
  <c r="W367" i="34"/>
  <c r="W325" i="34"/>
  <c r="W231" i="34"/>
  <c r="W267" i="34"/>
  <c r="W313" i="34"/>
  <c r="W5" i="34"/>
  <c r="W83" i="34"/>
  <c r="W124" i="34"/>
  <c r="W19" i="34"/>
  <c r="W121" i="34"/>
  <c r="W404" i="34"/>
  <c r="W340" i="34"/>
  <c r="W77" i="34"/>
  <c r="W383" i="34"/>
  <c r="W363" i="34"/>
  <c r="W359" i="34"/>
  <c r="W80" i="34"/>
  <c r="W153" i="34"/>
  <c r="W130" i="34"/>
  <c r="W22" i="34"/>
  <c r="W114" i="34"/>
  <c r="W338" i="34"/>
  <c r="W98" i="34"/>
  <c r="W193" i="34"/>
  <c r="W217" i="34"/>
  <c r="W306" i="34"/>
  <c r="W370" i="34"/>
  <c r="W273" i="34"/>
  <c r="W256" i="34"/>
  <c r="W145" i="34"/>
  <c r="W277" i="34"/>
  <c r="W141" i="34"/>
  <c r="W58" i="34"/>
  <c r="W328" i="34"/>
  <c r="W75" i="34"/>
  <c r="W258" i="34"/>
  <c r="W358" i="34"/>
  <c r="W376" i="34"/>
  <c r="W93" i="34"/>
  <c r="W388" i="34"/>
  <c r="W385" i="34"/>
  <c r="W243" i="34"/>
  <c r="W96" i="34"/>
  <c r="W371" i="34"/>
  <c r="W233" i="34"/>
  <c r="W25" i="34"/>
  <c r="W354" i="34"/>
  <c r="W279" i="34"/>
  <c r="W414" i="34"/>
  <c r="W213" i="34"/>
  <c r="W131" i="34"/>
  <c r="W272" i="34"/>
  <c r="W42" i="34"/>
  <c r="W66" i="34"/>
  <c r="W186" i="34"/>
  <c r="W253" i="34"/>
  <c r="W206" i="34"/>
  <c r="W182" i="34"/>
  <c r="W289" i="34"/>
  <c r="W242" i="34"/>
  <c r="W218" i="34"/>
  <c r="W254" i="34"/>
  <c r="W230" i="34"/>
  <c r="W157" i="34"/>
  <c r="W266" i="34"/>
  <c r="W302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January 29,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79AA028A-4293-421B-B35C-2EDAB7C94EC9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January 29,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104DC5AE-9CEE-4CF2-B49C-A498B7F9A941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January 29,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A5528509-6761-47D9-9B03-7A07E2AD52AE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<sst xmlns="http://schemas.openxmlformats.org/spreadsheetml/2006/main" count="1105" uniqueCount="559">
  <si>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</si>
  <si>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</si>
  <si>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</si>
  <si>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</si>
  <si>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</si>
  <si>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</si>
  <si>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</si>
  <si>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</si>
  <si>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</si>
  <si>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</si>
  <si>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</si>
  <si>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</si>
  <si>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</si>
  <si>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</si>
  <si>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</si>
  <si>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</si>
  <si>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</si>
  <si>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</si>
  <si>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</si>
  <si>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</si>
  <si>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</si>
  <si>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</si>
  <si>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</si>
  <si>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</si>
  <si>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</si>
  <si>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</si>
  <si>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</si>
  <si>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</si>
  <si>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</si>
  <si>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</si>
  <si>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</si>
  <si>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</si>
  <si>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</si>
  <si>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</si>
  <si>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</si>
  <si>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</si>
  <si>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</si>
  <si>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</si>
  <si>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</si>
  <si>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</si>
  <si>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</si>
  <si>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</si>
  <si>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</si>
  <si>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</si>
  <si>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</si>
  <si>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</si>
  <si>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</si>
  <si>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</si>
  <si>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</si>
  <si>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</si>
  <si>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</si>
  <si>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</si>
  <si>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</si>
  <si>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</si>
  <si>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</si>
  <si>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</si>
  <si>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</si>
  <si>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</si>
  <si>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</si>
  <si>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</si>
  <si>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</si>
  <si>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</si>
  <si>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</si>
  <si>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</si>
  <si>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</si>
  <si>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</si>
  <si>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</si>
  <si>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</si>
  <si>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</si>
  <si>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</si>
  <si>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</si>
  <si>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</si>
  <si>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</si>
  <si>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</si>
  <si>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</si>
  <si>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</si>
  <si>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</si>
  <si>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</si>
  <si>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</si>
  <si>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</si>
  <si>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</si>
  <si>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</si>
  <si>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</si>
  <si>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</si>
  <si>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</si>
  <si>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</si>
  <si>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</si>
  <si>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</si>
  <si>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</si>
  <si>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</si>
  <si>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</si>
  <si>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</si>
  <si>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</si>
  <si>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</si>
  <si>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</si>
  <si>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</si>
  <si>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</si>
  <si>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</si>
  <si>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</si>
  <si>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</si>
  <si>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</si>
  <si>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</si>
  <si>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</si>
  <si>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</si>
  <si>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</si>
  <si>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</si>
  <si>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</si>
  <si>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</si>
  <si>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</si>
  <si>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</si>
  <si>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</si>
  <si>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</si>
  <si>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</si>
  <si>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</si>
  <si>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</si>
  <si>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</si>
  <si>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</si>
  <si>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</si>
  <si>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</si>
  <si>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</si>
  <si>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</si>
  <si>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</si>
  <si>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</si>
  <si>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</si>
  <si>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</si>
  <si>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</si>
  <si>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</si>
  <si>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</si>
  <si>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</si>
  <si>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</si>
  <si>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</si>
  <si>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</si>
  <si>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</si>
  <si>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</si>
  <si>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</si>
  <si>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</si>
  <si>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</si>
  <si>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</si>
  <si>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</si>
  <si>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</si>
  <si>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</si>
  <si>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</si>
  <si>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</si>
  <si>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</si>
  <si>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</si>
  <si>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</si>
  <si>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</si>
  <si>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</si>
  <si>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</si>
  <si>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</si>
  <si>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</si>
  <si>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</si>
  <si>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</si>
  <si>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</si>
  <si>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</si>
  <si>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</si>
  <si>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</si>
  <si>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</si>
  <si>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</si>
  <si>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</si>
  <si>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</si>
  <si>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</si>
  <si>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</si>
  <si>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</si>
  <si>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</si>
  <si>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</si>
  <si>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</si>
  <si>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</si>
  <si>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</si>
  <si>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</si>
  <si>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</si>
  <si>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</si>
  <si>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</si>
  <si>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</si>
  <si>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</si>
  <si>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</si>
  <si>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</si>
  <si>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</si>
  <si>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</si>
  <si>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</si>
  <si>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</si>
  <si>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</si>
  <si>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</si>
  <si>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</si>
  <si>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</si>
  <si>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</si>
  <si>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</si>
  <si>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</si>
  <si>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</si>
  <si>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</si>
  <si>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</si>
  <si>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</si>
  <si>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</si>
  <si>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</si>
  <si>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</si>
  <si>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</si>
  <si>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</si>
  <si>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</si>
  <si>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</si>
  <si>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</si>
  <si>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</si>
  <si>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</si>
  <si>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</si>
  <si>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</si>
  <si>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</si>
  <si>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</si>
  <si>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</si>
  <si>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</si>
  <si>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</si>
  <si>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</si>
  <si>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</si>
  <si>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</si>
  <si>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</si>
  <si>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</si>
  <si>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</si>
  <si>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</si>
  <si>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</si>
  <si>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</si>
  <si>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</si>
  <si>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</si>
  <si>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</si>
  <si>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</si>
  <si>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</si>
  <si>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</si>
  <si>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</si>
  <si>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</si>
  <si>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</si>
  <si>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</si>
  <si>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</si>
  <si>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</si>
  <si>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</si>
  <si>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</si>
  <si>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</si>
  <si>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</si>
  <si>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</si>
  <si>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</si>
  <si>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</si>
  <si>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</si>
  <si>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</si>
  <si>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</si>
  <si>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</si>
  <si>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</si>
  <si>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</si>
  <si>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</si>
  <si>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</si>
  <si>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</si>
  <si>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</si>
  <si>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</si>
  <si>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</si>
  <si>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</si>
  <si>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</si>
  <si>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</si>
  <si>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</si>
  <si>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</si>
  <si>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</si>
  <si>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</si>
  <si>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</si>
  <si>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</si>
  <si>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</si>
  <si>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</si>
  <si>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</si>
  <si>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</si>
  <si>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</si>
  <si>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</si>
  <si>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</si>
  <si>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</si>
  <si>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</si>
  <si>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</si>
  <si>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</si>
  <si>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</si>
  <si>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</si>
  <si>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</si>
  <si>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</si>
  <si>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</si>
  <si>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</si>
  <si>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</si>
  <si>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</si>
  <si>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</si>
  <si>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</si>
  <si>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</si>
  <si>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</si>
  <si>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</si>
  <si>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</si>
  <si>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</si>
  <si>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</si>
  <si>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</si>
  <si>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</si>
  <si>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</si>
  <si>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</si>
  <si>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</si>
  <si>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</si>
  <si>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</si>
  <si>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</si>
  <si>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</si>
  <si>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</si>
  <si>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</si>
  <si>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</si>
  <si>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</si>
  <si>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</si>
  <si>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</si>
  <si>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</si>
  <si>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</si>
  <si>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</si>
  <si>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</si>
  <si>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</si>
  <si>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</si>
  <si>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</si>
  <si>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</si>
  <si>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</si>
  <si>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</si>
  <si>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</si>
  <si>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</si>
  <si>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</si>
  <si>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</si>
  <si>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</si>
  <si>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</si>
  <si>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</si>
  <si>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</si>
  <si>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</si>
  <si>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</si>
  <si>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</si>
  <si>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</si>
  <si>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</si>
  <si>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</si>
  <si>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</si>
  <si>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</si>
  <si>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</si>
  <si>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</si>
  <si>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</si>
  <si>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</si>
  <si>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</si>
  <si>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</si>
  <si>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</si>
  <si>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</si>
  <si>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</si>
  <si>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</si>
  <si>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</si>
  <si>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</si>
  <si>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</si>
  <si>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</si>
  <si>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</si>
  <si>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</si>
  <si>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</si>
  <si>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</si>
  <si>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</si>
  <si>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</si>
  <si>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</si>
  <si>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</si>
  <si>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</si>
  <si>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</si>
  <si>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</si>
  <si>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</si>
  <si>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</si>
  <si>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</si>
  <si>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</si>
  <si>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</si>
  <si>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</si>
  <si>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</si>
  <si>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</si>
  <si>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</si>
  <si>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</si>
  <si>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</si>
  <si>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</si>
  <si>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</si>
  <si>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</si>
  <si>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</si>
  <si>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</si>
  <si>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</si>
  <si>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</si>
  <si>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</si>
  <si>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</si>
  <si>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</si>
  <si>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</si>
  <si>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</si>
  <si>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</si>
  <si>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</si>
  <si>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</si>
  <si>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</si>
  <si>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</si>
  <si>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</si>
  <si>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</si>
  <si>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</si>
  <si>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</si>
  <si>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</si>
  <si>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</si>
  <si>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</si>
  <si>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</si>
  <si>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</si>
  <si>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</si>
  <si>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</si>
  <si>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</si>
  <si>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</si>
  <si>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</si>
  <si>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</si>
  <si>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</si>
  <si>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</si>
  <si>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</si>
  <si>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</si>
  <si>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</si>
  <si>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</si>
  <si>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</si>
  <si>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</si>
  <si>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</si>
  <si>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</si>
  <si>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</si>
  <si>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</si>
  <si>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</si>
  <si>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</si>
  <si>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</si>
  <si>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</si>
  <si>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</si>
  <si>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</si>
  <si>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</si>
  <si>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</si>
  <si>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</si>
  <si>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</si>
  <si>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</si>
  <si>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</si>
  <si>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</si>
  <si>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</si>
  <si>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</si>
  <si>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</si>
  <si>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</si>
  <si>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</si>
  <si>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</si>
  <si>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</si>
  <si>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</si>
  <si>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</si>
  <si>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</si>
  <si>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</si>
  <si>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</si>
  <si>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</si>
  <si>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</si>
  <si>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</si>
  <si>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</si>
  <si>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</si>
  <si>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</si>
  <si>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</si>
  <si>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</si>
  <si>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</si>
  <si>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</si>
  <si>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</si>
  <si>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</si>
  <si>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</si>
  <si>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</si>
  <si>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</si>
  <si>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</si>
  <si>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</si>
  <si>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</si>
  <si>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</si>
  <si>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</si>
  <si>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</si>
  <si>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</si>
  <si>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</si>
  <si>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</si>
  <si>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</si>
  <si>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</si>
  <si>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</si>
  <si>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</si>
  <si>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</si>
  <si>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</si>
  <si>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</si>
  <si>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</si>
  <si>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</si>
  <si>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</si>
  <si>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</si>
  <si>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</si>
  <si>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</si>
  <si>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</si>
  <si>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</si>
  <si>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</si>
  <si>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</si>
  <si>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</si>
  <si>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</si>
  <si>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</si>
  <si>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</si>
  <si>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</si>
  <si>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</si>
  <si>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</si>
  <si>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</si>
  <si>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Englewood Water District</t>
  </si>
  <si>
    <t>Peace River-Manasota Regional Water Supply Authority</t>
  </si>
  <si>
    <t>Reedy Creek Improvement District</t>
  </si>
  <si>
    <t>Withlacoochee Regional Water Supply Authority</t>
  </si>
  <si>
    <t>Homosassa Special Water District</t>
  </si>
  <si>
    <t>Alligator Point Water Resources District</t>
  </si>
  <si>
    <t>Spring Lake Improvement District</t>
  </si>
  <si>
    <t>Bayside Improvement Community Development District</t>
  </si>
  <si>
    <t>Okeechobee Utility Authority</t>
  </si>
  <si>
    <t>South Indian River Water Control District</t>
  </si>
  <si>
    <t>Suwannee Water and Sewer District</t>
  </si>
  <si>
    <t>Stoneybrook Community Development District</t>
  </si>
  <si>
    <t>Ave Maria Stewardship Community District</t>
  </si>
  <si>
    <t>Crossings at Fleming Island Community Development District</t>
  </si>
  <si>
    <t>Tampa Bay Water - A Regional Water Supply Authority</t>
  </si>
  <si>
    <t>Sebring Airport Authority</t>
  </si>
  <si>
    <t>Lake Powell Residential Golf Community Development District</t>
  </si>
  <si>
    <t>Bay Creek Community Development District</t>
  </si>
  <si>
    <t>Seminole Improvement District</t>
  </si>
  <si>
    <t>City of Riviera Beach Utility Special District</t>
  </si>
  <si>
    <t>Bay Laurel Center Community Development District</t>
  </si>
  <si>
    <t>Indian Trail Improvement District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</si>
  <si>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</si>
  <si>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</si>
  <si>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</si>
  <si>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</si>
  <si>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</si>
  <si>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</si>
  <si>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</si>
  <si>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</si>
  <si>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</si>
  <si>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</si>
  <si>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Reported County Government Service Charge Revenues for Water Utility Services (Account Code: 343.300)</t>
  </si>
  <si>
    <t>Reported Municipal Government Service Charge Revenues for Water Utility Services (Account Code: 343.300)</t>
  </si>
  <si>
    <t>Reported Special District Service Charge Revenues for Water Utility Services (Account Code: 343.300)</t>
  </si>
  <si>
    <t>Clay County Utility Authority</t>
  </si>
  <si>
    <t>Emerald Coast Utilities Authority</t>
  </si>
  <si>
    <t>Taylor Coastal Water and Sewer District</t>
  </si>
  <si>
    <t>Pine Island Community Development District</t>
  </si>
  <si>
    <t>Palm Bay Community Development District</t>
  </si>
  <si>
    <t>Eastpoint Water and Sewer District</t>
  </si>
  <si>
    <t>Water Authority of Volusia</t>
  </si>
  <si>
    <t>Central Lake Community Development District</t>
  </si>
  <si>
    <t>Big Bend Water Authority</t>
  </si>
  <si>
    <t>Sarasota National Community Development District</t>
  </si>
  <si>
    <t>Eastern Volusia Regional Water Authority</t>
  </si>
  <si>
    <t>Reserve Community Development District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</si>
  <si>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</si>
  <si>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</si>
  <si>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</si>
  <si>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</si>
  <si>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</si>
  <si>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</si>
  <si>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Independent</t>
  </si>
  <si>
    <t>Multi-county</t>
  </si>
  <si>
    <t>Dependent</t>
  </si>
  <si>
    <t>Cedar Key Water and Sewer District</t>
  </si>
  <si>
    <t>Special District</t>
  </si>
  <si>
    <t>2014-15</t>
  </si>
  <si>
    <t>2015-16</t>
  </si>
  <si>
    <t>Estero</t>
  </si>
  <si>
    <t>Westlake</t>
  </si>
  <si>
    <t>Bella Collina Community Development District</t>
  </si>
  <si>
    <t>2016-17</t>
  </si>
  <si>
    <t>Nature Coast Regional Water Authority</t>
  </si>
  <si>
    <t>2017-18</t>
  </si>
  <si>
    <t>Indiantown</t>
  </si>
  <si>
    <t>2018-19</t>
  </si>
  <si>
    <t>West Villages Improvement District</t>
  </si>
  <si>
    <t>Lake Worth Beach</t>
  </si>
  <si>
    <t>2019-20</t>
  </si>
  <si>
    <t>South Central Regional Wastewater Treatment and Disposal Board</t>
  </si>
  <si>
    <t>2020-21</t>
  </si>
  <si>
    <t>Cumulative Total</t>
  </si>
  <si>
    <t>Coral Springs Improvement District</t>
  </si>
  <si>
    <t>Lakeland Area Mass Transit District</t>
  </si>
  <si>
    <t>2021-22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</si>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</sst>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0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6" xfId="0" applyNumberFormat="1" applyFont="1" applyFill="1" applyBorder="1" applyAlignment="1" applyProtection="1">
      <alignment horizontal="right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1.77734375" style="3" customWidth="1"/>
    <col min="2" max="20" width="11.77734375" style="4" customWidth="1"/>
    <col min="21" max="21" width="13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58" t="s">
        <v>512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60"/>
      <c r="W1" s="7"/>
      <c r="X1"/>
    </row>
    <row r="2" spans="1:140" ht="24" thickBot="1">
      <c r="A2" s="61" t="s">
        <v>557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3"/>
      <c r="W2" s="7"/>
      <c r="X2"/>
    </row>
    <row r="3" spans="1:140" ht="42" customHeight="1" thickBot="1">
      <c r="A3" s="20" t="s">
        <v>70</v>
      </c>
      <c r="B3" s="21" t="s">
        <v>502</v>
      </c>
      <c r="C3" s="22" t="s">
        <v>503</v>
      </c>
      <c r="D3" s="22" t="s">
        <v>504</v>
      </c>
      <c r="E3" s="22" t="s">
        <v>505</v>
      </c>
      <c r="F3" s="22" t="s">
        <v>506</v>
      </c>
      <c r="G3" s="22" t="s">
        <v>507</v>
      </c>
      <c r="H3" s="22" t="s">
        <v>508</v>
      </c>
      <c r="I3" s="22" t="s">
        <v>509</v>
      </c>
      <c r="J3" s="22" t="s">
        <v>510</v>
      </c>
      <c r="K3" s="21" t="s">
        <v>511</v>
      </c>
      <c r="L3" s="21" t="s">
        <v>538</v>
      </c>
      <c r="M3" s="21" t="s">
        <v>539</v>
      </c>
      <c r="N3" s="21" t="s">
        <v>543</v>
      </c>
      <c r="O3" s="21" t="s">
        <v>545</v>
      </c>
      <c r="P3" s="21" t="s">
        <v>547</v>
      </c>
      <c r="Q3" s="21" t="s">
        <v>550</v>
      </c>
      <c r="R3" s="21" t="s">
        <v>552</v>
      </c>
      <c r="S3" s="21" t="s">
        <v>556</v>
      </c>
      <c r="T3" s="21" t="s">
        <v>558</v>
      </c>
      <c r="U3" s="23" t="s">
        <v>553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13409</v>
      </c>
      <c r="C4" s="13">
        <v>15681</v>
      </c>
      <c r="D4" s="13">
        <v>18623</v>
      </c>
      <c r="E4" s="13">
        <v>19183</v>
      </c>
      <c r="F4" s="13">
        <v>18066</v>
      </c>
      <c r="G4" s="13">
        <v>18043</v>
      </c>
      <c r="H4" s="13">
        <v>16486</v>
      </c>
      <c r="I4" s="13">
        <v>17940</v>
      </c>
      <c r="J4" s="13">
        <v>17397</v>
      </c>
      <c r="K4" s="13">
        <v>16492</v>
      </c>
      <c r="L4" s="13">
        <v>14832</v>
      </c>
      <c r="M4" s="13">
        <v>15176</v>
      </c>
      <c r="N4" s="13">
        <v>15716</v>
      </c>
      <c r="O4" s="13">
        <v>14659</v>
      </c>
      <c r="P4" s="13">
        <v>15452</v>
      </c>
      <c r="Q4" s="13">
        <v>16343</v>
      </c>
      <c r="R4" s="13">
        <v>17265</v>
      </c>
      <c r="S4" s="13">
        <v>17269</v>
      </c>
      <c r="T4" s="13">
        <v>0</v>
      </c>
      <c r="U4" s="27">
        <f>SUM(B4:T4)</f>
        <v>298032</v>
      </c>
      <c r="V4" s="28">
        <f>(U4/U$70)</f>
        <v>3.8295628922064152E-5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>(U5/U$70)</f>
        <v>0</v>
      </c>
      <c r="W5" s="9"/>
    </row>
    <row r="6" spans="1:140">
      <c r="A6" s="10" t="s">
        <v>5</v>
      </c>
      <c r="B6" s="13">
        <v>8979108</v>
      </c>
      <c r="C6" s="13">
        <v>9873663</v>
      </c>
      <c r="D6" s="13">
        <v>9825778</v>
      </c>
      <c r="E6" s="13">
        <v>14433126</v>
      </c>
      <c r="F6" s="13">
        <v>14754000</v>
      </c>
      <c r="G6" s="13">
        <v>15217020</v>
      </c>
      <c r="H6" s="13">
        <v>17543295</v>
      </c>
      <c r="I6" s="13">
        <v>17200070</v>
      </c>
      <c r="J6" s="13">
        <v>17837559</v>
      </c>
      <c r="K6" s="13">
        <v>18135480</v>
      </c>
      <c r="L6" s="13">
        <v>19747362</v>
      </c>
      <c r="M6" s="13">
        <v>20035838</v>
      </c>
      <c r="N6" s="13">
        <v>20522775</v>
      </c>
      <c r="O6" s="13">
        <v>20758124</v>
      </c>
      <c r="P6" s="13">
        <v>20936024</v>
      </c>
      <c r="Q6" s="13">
        <v>23919311</v>
      </c>
      <c r="R6" s="13">
        <v>22286460</v>
      </c>
      <c r="S6" s="13">
        <v>22984237</v>
      </c>
      <c r="T6" s="13">
        <v>25121947</v>
      </c>
      <c r="U6" s="27">
        <f t="shared" ref="U6:U69" si="0">SUM(B6:T6)</f>
        <v>340111177</v>
      </c>
      <c r="V6" s="28">
        <f t="shared" ref="V6:V69" si="1">(U6/U$70)</f>
        <v>4.3702593770596716E-2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0"/>
        <v>0</v>
      </c>
      <c r="V8" s="28">
        <f t="shared" si="1"/>
        <v>0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24000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88000</v>
      </c>
      <c r="P9" s="13">
        <v>-12160</v>
      </c>
      <c r="Q9" s="13">
        <v>0</v>
      </c>
      <c r="R9" s="13">
        <v>0</v>
      </c>
      <c r="S9" s="13">
        <v>539786</v>
      </c>
      <c r="T9" s="13">
        <v>548681</v>
      </c>
      <c r="U9" s="27">
        <f t="shared" si="0"/>
        <v>1188307</v>
      </c>
      <c r="V9" s="28">
        <f t="shared" si="1"/>
        <v>1.5269153620245908E-4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30871713</v>
      </c>
      <c r="C11" s="13">
        <v>32965403</v>
      </c>
      <c r="D11" s="13">
        <v>35229936</v>
      </c>
      <c r="E11" s="13">
        <v>33678338</v>
      </c>
      <c r="F11" s="13">
        <v>34464521</v>
      </c>
      <c r="G11" s="13">
        <v>34915114</v>
      </c>
      <c r="H11" s="13">
        <v>35810392</v>
      </c>
      <c r="I11" s="13">
        <v>35460108</v>
      </c>
      <c r="J11" s="13">
        <v>34910043</v>
      </c>
      <c r="K11" s="13">
        <v>36176327</v>
      </c>
      <c r="L11" s="13">
        <v>37172343</v>
      </c>
      <c r="M11" s="13">
        <v>38968362</v>
      </c>
      <c r="N11" s="13">
        <v>40348499</v>
      </c>
      <c r="O11" s="13">
        <v>42008502</v>
      </c>
      <c r="P11" s="13">
        <v>47526431</v>
      </c>
      <c r="Q11" s="13">
        <v>52377508</v>
      </c>
      <c r="R11" s="13">
        <v>62734117</v>
      </c>
      <c r="S11" s="13">
        <v>65155557</v>
      </c>
      <c r="T11" s="13">
        <v>65134210</v>
      </c>
      <c r="U11" s="27">
        <f t="shared" si="0"/>
        <v>795907424</v>
      </c>
      <c r="V11" s="28">
        <f t="shared" si="1"/>
        <v>0.10227014335984047</v>
      </c>
      <c r="W11" s="9"/>
    </row>
    <row r="12" spans="1:140">
      <c r="A12" s="10" t="s">
        <v>11</v>
      </c>
      <c r="B12" s="13">
        <v>4619729</v>
      </c>
      <c r="C12" s="13">
        <v>3786803</v>
      </c>
      <c r="D12" s="13">
        <v>6630717</v>
      </c>
      <c r="E12" s="13">
        <v>13768878</v>
      </c>
      <c r="F12" s="13">
        <v>7374629</v>
      </c>
      <c r="G12" s="13">
        <v>7463969</v>
      </c>
      <c r="H12" s="13">
        <v>8287695</v>
      </c>
      <c r="I12" s="13">
        <v>7410292</v>
      </c>
      <c r="J12" s="13">
        <v>7618625</v>
      </c>
      <c r="K12" s="13">
        <v>7113275</v>
      </c>
      <c r="L12" s="13">
        <v>7413144</v>
      </c>
      <c r="M12" s="13">
        <v>7910985</v>
      </c>
      <c r="N12" s="13">
        <v>8703543</v>
      </c>
      <c r="O12" s="13">
        <v>8300774</v>
      </c>
      <c r="P12" s="13">
        <v>8528317</v>
      </c>
      <c r="Q12" s="13">
        <v>9296717</v>
      </c>
      <c r="R12" s="13">
        <v>8895659</v>
      </c>
      <c r="S12" s="13">
        <v>9427508</v>
      </c>
      <c r="T12" s="13">
        <v>12138689</v>
      </c>
      <c r="U12" s="27">
        <f t="shared" si="0"/>
        <v>154689948</v>
      </c>
      <c r="V12" s="28">
        <f t="shared" si="1"/>
        <v>1.9876888544120765E-2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4300</v>
      </c>
      <c r="H13" s="13">
        <v>7700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2225347</v>
      </c>
      <c r="R13" s="13">
        <v>277932</v>
      </c>
      <c r="S13" s="13">
        <v>275635</v>
      </c>
      <c r="T13" s="13">
        <v>282583</v>
      </c>
      <c r="U13" s="27">
        <f t="shared" si="0"/>
        <v>3073497</v>
      </c>
      <c r="V13" s="28">
        <f t="shared" si="1"/>
        <v>3.9492907004978458E-4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90199172</v>
      </c>
      <c r="U14" s="27">
        <f t="shared" si="0"/>
        <v>90199172</v>
      </c>
      <c r="V14" s="28">
        <f t="shared" si="1"/>
        <v>1.1590144749521658E-2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25674</v>
      </c>
      <c r="L15" s="13">
        <v>8510</v>
      </c>
      <c r="M15" s="13">
        <v>54250</v>
      </c>
      <c r="N15" s="13">
        <v>55505</v>
      </c>
      <c r="O15" s="13">
        <v>93158</v>
      </c>
      <c r="P15" s="13">
        <v>86531</v>
      </c>
      <c r="Q15" s="13">
        <v>75649</v>
      </c>
      <c r="R15" s="13">
        <v>82448</v>
      </c>
      <c r="S15" s="13">
        <v>302497</v>
      </c>
      <c r="T15" s="13">
        <v>170547</v>
      </c>
      <c r="U15" s="27">
        <f t="shared" si="0"/>
        <v>954769</v>
      </c>
      <c r="V15" s="28">
        <f t="shared" si="1"/>
        <v>1.2268306534295065E-4</v>
      </c>
      <c r="W15" s="9"/>
    </row>
    <row r="16" spans="1:140">
      <c r="A16" s="10" t="s">
        <v>15</v>
      </c>
      <c r="B16" s="13">
        <v>628608</v>
      </c>
      <c r="C16" s="13">
        <v>540977</v>
      </c>
      <c r="D16" s="13">
        <v>700430</v>
      </c>
      <c r="E16" s="13">
        <v>1342497</v>
      </c>
      <c r="F16" s="13">
        <v>1677844</v>
      </c>
      <c r="G16" s="13">
        <v>2008729</v>
      </c>
      <c r="H16" s="13">
        <v>2504912</v>
      </c>
      <c r="I16" s="13">
        <v>2259659</v>
      </c>
      <c r="J16" s="13">
        <v>2040315</v>
      </c>
      <c r="K16" s="13">
        <v>1865385</v>
      </c>
      <c r="L16" s="13">
        <v>1781336</v>
      </c>
      <c r="M16" s="13">
        <v>1553106</v>
      </c>
      <c r="N16" s="13">
        <v>1693189</v>
      </c>
      <c r="O16" s="13">
        <v>1709862</v>
      </c>
      <c r="P16" s="13">
        <v>1810006</v>
      </c>
      <c r="Q16" s="13">
        <v>2211745</v>
      </c>
      <c r="R16" s="13">
        <v>2412966</v>
      </c>
      <c r="S16" s="13">
        <v>4542936</v>
      </c>
      <c r="T16" s="13">
        <v>2748613</v>
      </c>
      <c r="U16" s="27">
        <f t="shared" si="0"/>
        <v>36033115</v>
      </c>
      <c r="V16" s="28">
        <f t="shared" si="1"/>
        <v>4.6300759681714163E-3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164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164</v>
      </c>
      <c r="V17" s="28">
        <f t="shared" si="1"/>
        <v>2.1073183897093334E-8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26993</v>
      </c>
      <c r="L18" s="13">
        <v>128198</v>
      </c>
      <c r="M18" s="13">
        <v>127883</v>
      </c>
      <c r="N18" s="13">
        <v>95780</v>
      </c>
      <c r="O18" s="13">
        <v>62453</v>
      </c>
      <c r="P18" s="13">
        <v>226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441533</v>
      </c>
      <c r="V18" s="28">
        <f t="shared" si="1"/>
        <v>5.6734793327044583E-5</v>
      </c>
      <c r="W18" s="9"/>
    </row>
    <row r="19" spans="1:23">
      <c r="A19" s="10" t="s">
        <v>18</v>
      </c>
      <c r="B19" s="13">
        <v>268001</v>
      </c>
      <c r="C19" s="13">
        <v>316004</v>
      </c>
      <c r="D19" s="13">
        <v>359436</v>
      </c>
      <c r="E19" s="13">
        <v>334800</v>
      </c>
      <c r="F19" s="13">
        <v>340876</v>
      </c>
      <c r="G19" s="13">
        <v>336215</v>
      </c>
      <c r="H19" s="13">
        <v>350515</v>
      </c>
      <c r="I19" s="13">
        <v>363933</v>
      </c>
      <c r="J19" s="13">
        <v>377875</v>
      </c>
      <c r="K19" s="13">
        <v>382009</v>
      </c>
      <c r="L19" s="13">
        <v>384567</v>
      </c>
      <c r="M19" s="13">
        <v>1271167</v>
      </c>
      <c r="N19" s="13">
        <v>1380474</v>
      </c>
      <c r="O19" s="13">
        <v>1481329</v>
      </c>
      <c r="P19" s="13">
        <v>1552486</v>
      </c>
      <c r="Q19" s="13">
        <v>1581712</v>
      </c>
      <c r="R19" s="13">
        <v>176939</v>
      </c>
      <c r="S19" s="13">
        <v>0</v>
      </c>
      <c r="T19" s="13">
        <v>0</v>
      </c>
      <c r="U19" s="27">
        <f t="shared" si="0"/>
        <v>11258338</v>
      </c>
      <c r="V19" s="28">
        <f t="shared" si="1"/>
        <v>1.4466404088392317E-3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0</v>
      </c>
      <c r="V21" s="28">
        <f t="shared" si="1"/>
        <v>0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0</v>
      </c>
      <c r="V23" s="28">
        <f t="shared" si="1"/>
        <v>0</v>
      </c>
      <c r="W23" s="9"/>
    </row>
    <row r="24" spans="1:23">
      <c r="A24" s="10" t="s">
        <v>23</v>
      </c>
      <c r="B24" s="13">
        <v>114771</v>
      </c>
      <c r="C24" s="13">
        <v>112761</v>
      </c>
      <c r="D24" s="13">
        <v>143477</v>
      </c>
      <c r="E24" s="13">
        <v>27808</v>
      </c>
      <c r="F24" s="13">
        <v>538</v>
      </c>
      <c r="G24" s="13">
        <v>918</v>
      </c>
      <c r="H24" s="13">
        <v>855</v>
      </c>
      <c r="I24" s="13">
        <v>753</v>
      </c>
      <c r="J24" s="13">
        <v>680</v>
      </c>
      <c r="K24" s="13">
        <v>590</v>
      </c>
      <c r="L24" s="13">
        <v>140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942727</v>
      </c>
      <c r="S24" s="13">
        <v>1603622</v>
      </c>
      <c r="T24" s="13">
        <v>1637160</v>
      </c>
      <c r="U24" s="27">
        <f t="shared" si="0"/>
        <v>4586800</v>
      </c>
      <c r="V24" s="28">
        <f t="shared" si="1"/>
        <v>5.8938097499504696E-4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9144</v>
      </c>
      <c r="I25" s="13">
        <v>0</v>
      </c>
      <c r="J25" s="13">
        <v>0</v>
      </c>
      <c r="K25" s="13">
        <v>14792</v>
      </c>
      <c r="L25" s="13">
        <v>0</v>
      </c>
      <c r="M25" s="13">
        <v>74321</v>
      </c>
      <c r="N25" s="13">
        <v>64709</v>
      </c>
      <c r="O25" s="13">
        <v>61900</v>
      </c>
      <c r="P25" s="13">
        <v>61821</v>
      </c>
      <c r="Q25" s="13">
        <v>50228</v>
      </c>
      <c r="R25" s="13">
        <v>71990</v>
      </c>
      <c r="S25" s="13">
        <v>64781</v>
      </c>
      <c r="T25" s="13">
        <v>58637</v>
      </c>
      <c r="U25" s="27">
        <f t="shared" si="0"/>
        <v>532323</v>
      </c>
      <c r="V25" s="28">
        <f t="shared" si="1"/>
        <v>6.8400856534465949E-5</v>
      </c>
      <c r="W25" s="9"/>
    </row>
    <row r="26" spans="1:23">
      <c r="A26" s="10" t="s">
        <v>25</v>
      </c>
      <c r="B26" s="13">
        <v>36929</v>
      </c>
      <c r="C26" s="13">
        <v>45650</v>
      </c>
      <c r="D26" s="13">
        <v>102749</v>
      </c>
      <c r="E26" s="13">
        <v>153007</v>
      </c>
      <c r="F26" s="13">
        <v>111881</v>
      </c>
      <c r="G26" s="13">
        <v>100795</v>
      </c>
      <c r="H26" s="13">
        <v>116044</v>
      </c>
      <c r="I26" s="13">
        <v>140760</v>
      </c>
      <c r="J26" s="13">
        <v>201632</v>
      </c>
      <c r="K26" s="13">
        <v>179435</v>
      </c>
      <c r="L26" s="13">
        <v>181110</v>
      </c>
      <c r="M26" s="13">
        <v>202398</v>
      </c>
      <c r="N26" s="13">
        <v>222409</v>
      </c>
      <c r="O26" s="13">
        <v>217634</v>
      </c>
      <c r="P26" s="13">
        <v>213713</v>
      </c>
      <c r="Q26" s="13">
        <v>275607</v>
      </c>
      <c r="R26" s="13">
        <v>337308</v>
      </c>
      <c r="S26" s="13">
        <v>401940</v>
      </c>
      <c r="T26" s="13">
        <v>431474</v>
      </c>
      <c r="U26" s="27">
        <f t="shared" si="0"/>
        <v>3672475</v>
      </c>
      <c r="V26" s="28">
        <f t="shared" si="1"/>
        <v>4.718947623931576E-4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874449</v>
      </c>
      <c r="E27" s="13">
        <v>0</v>
      </c>
      <c r="F27" s="13">
        <v>862161</v>
      </c>
      <c r="G27" s="13">
        <v>847725</v>
      </c>
      <c r="H27" s="13">
        <v>0</v>
      </c>
      <c r="I27" s="13">
        <v>2085963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1389984</v>
      </c>
      <c r="R27" s="13">
        <v>2986819</v>
      </c>
      <c r="S27" s="13">
        <v>4646822</v>
      </c>
      <c r="T27" s="13">
        <v>2213133</v>
      </c>
      <c r="U27" s="27">
        <f t="shared" si="0"/>
        <v>15907056</v>
      </c>
      <c r="V27" s="28">
        <f t="shared" si="1"/>
        <v>2.0439775387156214E-3</v>
      </c>
      <c r="W27" s="9"/>
    </row>
    <row r="28" spans="1:23">
      <c r="A28" s="10" t="s">
        <v>27</v>
      </c>
      <c r="B28" s="13">
        <v>14998208</v>
      </c>
      <c r="C28" s="13">
        <v>15876348</v>
      </c>
      <c r="D28" s="13">
        <v>14702325</v>
      </c>
      <c r="E28" s="13">
        <v>13325346</v>
      </c>
      <c r="F28" s="13">
        <v>12609560</v>
      </c>
      <c r="G28" s="13">
        <v>12065935</v>
      </c>
      <c r="H28" s="13">
        <v>12821621</v>
      </c>
      <c r="I28" s="13">
        <v>12819006</v>
      </c>
      <c r="J28" s="13">
        <v>12547271</v>
      </c>
      <c r="K28" s="13">
        <v>12695487</v>
      </c>
      <c r="L28" s="13">
        <v>13609516</v>
      </c>
      <c r="M28" s="13">
        <v>15319434</v>
      </c>
      <c r="N28" s="13">
        <v>16928976</v>
      </c>
      <c r="O28" s="13">
        <v>16362754</v>
      </c>
      <c r="P28" s="13">
        <v>17512753</v>
      </c>
      <c r="Q28" s="13">
        <v>18966803</v>
      </c>
      <c r="R28" s="13">
        <v>20186085</v>
      </c>
      <c r="S28" s="13">
        <v>21828732</v>
      </c>
      <c r="T28" s="13">
        <v>22242348</v>
      </c>
      <c r="U28" s="27">
        <f t="shared" si="0"/>
        <v>297418508</v>
      </c>
      <c r="V28" s="28">
        <f t="shared" si="1"/>
        <v>3.8216798252945883E-2</v>
      </c>
      <c r="W28" s="9"/>
    </row>
    <row r="29" spans="1:23">
      <c r="A29" s="10" t="s">
        <v>28</v>
      </c>
      <c r="B29" s="13">
        <v>423258</v>
      </c>
      <c r="C29" s="13">
        <v>430469</v>
      </c>
      <c r="D29" s="13">
        <v>491939</v>
      </c>
      <c r="E29" s="13">
        <v>488289</v>
      </c>
      <c r="F29" s="13">
        <v>473890</v>
      </c>
      <c r="G29" s="13">
        <v>490365</v>
      </c>
      <c r="H29" s="13">
        <v>475588</v>
      </c>
      <c r="I29" s="13">
        <v>338354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3612152</v>
      </c>
      <c r="V29" s="28">
        <f t="shared" si="1"/>
        <v>4.6414355707471636E-4</v>
      </c>
      <c r="W29" s="9"/>
    </row>
    <row r="30" spans="1:23">
      <c r="A30" s="10" t="s">
        <v>29</v>
      </c>
      <c r="B30" s="13">
        <v>15288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7">
        <f t="shared" si="0"/>
        <v>15288</v>
      </c>
      <c r="V30" s="28">
        <f t="shared" si="1"/>
        <v>1.9644319232851397E-6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0</v>
      </c>
      <c r="V32" s="28">
        <f t="shared" si="1"/>
        <v>0</v>
      </c>
      <c r="W32" s="9"/>
    </row>
    <row r="33" spans="1:23">
      <c r="A33" s="10" t="s">
        <v>32</v>
      </c>
      <c r="B33" s="13">
        <v>550551</v>
      </c>
      <c r="C33" s="13">
        <v>177970</v>
      </c>
      <c r="D33" s="13">
        <v>529961</v>
      </c>
      <c r="E33" s="13">
        <v>500254</v>
      </c>
      <c r="F33" s="13">
        <v>610506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1154113</v>
      </c>
      <c r="R33" s="13">
        <v>1160618</v>
      </c>
      <c r="S33" s="13">
        <v>1413631</v>
      </c>
      <c r="T33" s="13">
        <v>1647566</v>
      </c>
      <c r="U33" s="27">
        <f t="shared" si="0"/>
        <v>7745170</v>
      </c>
      <c r="V33" s="28">
        <f t="shared" si="1"/>
        <v>9.9521580319664876E-4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0</v>
      </c>
      <c r="V35" s="28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34726965</v>
      </c>
      <c r="C37" s="13">
        <v>36906334</v>
      </c>
      <c r="D37" s="13">
        <v>37672410</v>
      </c>
      <c r="E37" s="13">
        <v>44812070</v>
      </c>
      <c r="F37" s="13">
        <v>42965364</v>
      </c>
      <c r="G37" s="13">
        <v>42257391</v>
      </c>
      <c r="H37" s="13">
        <v>42038869</v>
      </c>
      <c r="I37" s="13">
        <v>44426728</v>
      </c>
      <c r="J37" s="13">
        <v>47003623</v>
      </c>
      <c r="K37" s="13">
        <v>49315089</v>
      </c>
      <c r="L37" s="13">
        <v>49808560</v>
      </c>
      <c r="M37" s="13">
        <v>50779605</v>
      </c>
      <c r="N37" s="13">
        <v>52903342</v>
      </c>
      <c r="O37" s="13">
        <v>53440723</v>
      </c>
      <c r="P37" s="13">
        <v>54641679</v>
      </c>
      <c r="Q37" s="13">
        <v>55220858</v>
      </c>
      <c r="R37" s="13">
        <v>55299773</v>
      </c>
      <c r="S37" s="13">
        <v>55830327</v>
      </c>
      <c r="T37" s="13">
        <v>56303885</v>
      </c>
      <c r="U37" s="27">
        <f t="shared" si="0"/>
        <v>906353595</v>
      </c>
      <c r="V37" s="28">
        <f t="shared" si="1"/>
        <v>0.11646192672699179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27">
        <f t="shared" si="0"/>
        <v>0</v>
      </c>
      <c r="V38" s="28">
        <f t="shared" si="1"/>
        <v>0</v>
      </c>
      <c r="W38" s="9"/>
    </row>
    <row r="39" spans="1:23">
      <c r="A39" s="10" t="s">
        <v>38</v>
      </c>
      <c r="B39" s="13">
        <v>60752</v>
      </c>
      <c r="C39" s="13">
        <v>58355</v>
      </c>
      <c r="D39" s="13">
        <v>69747</v>
      </c>
      <c r="E39" s="13">
        <v>66627</v>
      </c>
      <c r="F39" s="13">
        <v>61870</v>
      </c>
      <c r="G39" s="13">
        <v>59472</v>
      </c>
      <c r="H39" s="13">
        <v>62090</v>
      </c>
      <c r="I39" s="13">
        <v>57255</v>
      </c>
      <c r="J39" s="13">
        <v>61743</v>
      </c>
      <c r="K39" s="13">
        <v>67258</v>
      </c>
      <c r="L39" s="13">
        <v>75875</v>
      </c>
      <c r="M39" s="13">
        <v>69842</v>
      </c>
      <c r="N39" s="13">
        <v>63649</v>
      </c>
      <c r="O39" s="13">
        <v>67411</v>
      </c>
      <c r="P39" s="13">
        <v>72271</v>
      </c>
      <c r="Q39" s="13">
        <v>69767</v>
      </c>
      <c r="R39" s="13">
        <v>79572</v>
      </c>
      <c r="S39" s="13">
        <v>84979</v>
      </c>
      <c r="T39" s="13">
        <v>86803</v>
      </c>
      <c r="U39" s="27">
        <f t="shared" si="0"/>
        <v>1295338</v>
      </c>
      <c r="V39" s="28">
        <f t="shared" si="1"/>
        <v>1.664444870908115E-4</v>
      </c>
      <c r="W39" s="9"/>
    </row>
    <row r="40" spans="1:23">
      <c r="A40" s="10" t="s">
        <v>39</v>
      </c>
      <c r="B40" s="13">
        <v>149448</v>
      </c>
      <c r="C40" s="13">
        <v>176469</v>
      </c>
      <c r="D40" s="13">
        <v>185422</v>
      </c>
      <c r="E40" s="13">
        <v>191940</v>
      </c>
      <c r="F40" s="13">
        <v>186140</v>
      </c>
      <c r="G40" s="13">
        <v>192381</v>
      </c>
      <c r="H40" s="13">
        <v>201390</v>
      </c>
      <c r="I40" s="13">
        <v>204162</v>
      </c>
      <c r="J40" s="13">
        <v>248203</v>
      </c>
      <c r="K40" s="13">
        <v>297819</v>
      </c>
      <c r="L40" s="13">
        <v>286144</v>
      </c>
      <c r="M40" s="13">
        <v>278620</v>
      </c>
      <c r="N40" s="13">
        <v>312948</v>
      </c>
      <c r="O40" s="13">
        <v>391558</v>
      </c>
      <c r="P40" s="13">
        <v>334351</v>
      </c>
      <c r="Q40" s="13">
        <v>399708</v>
      </c>
      <c r="R40" s="13">
        <v>465998</v>
      </c>
      <c r="S40" s="13">
        <v>404398</v>
      </c>
      <c r="T40" s="13">
        <v>394664</v>
      </c>
      <c r="U40" s="27">
        <f t="shared" si="0"/>
        <v>5301763</v>
      </c>
      <c r="V40" s="28">
        <f t="shared" si="1"/>
        <v>6.8125016266954417E-4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41359589</v>
      </c>
      <c r="C42" s="13">
        <v>44771606</v>
      </c>
      <c r="D42" s="13">
        <v>44723876</v>
      </c>
      <c r="E42" s="13">
        <v>41194774</v>
      </c>
      <c r="F42" s="13">
        <v>38697908</v>
      </c>
      <c r="G42" s="13">
        <v>37037515</v>
      </c>
      <c r="H42" s="13">
        <v>40514000</v>
      </c>
      <c r="I42" s="13">
        <v>41959000</v>
      </c>
      <c r="J42" s="13">
        <v>42625000</v>
      </c>
      <c r="K42" s="13">
        <v>43406000</v>
      </c>
      <c r="L42" s="13">
        <v>45467000</v>
      </c>
      <c r="M42" s="13">
        <v>49275000</v>
      </c>
      <c r="N42" s="13">
        <v>53557000</v>
      </c>
      <c r="O42" s="13">
        <v>55347000</v>
      </c>
      <c r="P42" s="13">
        <v>57195000</v>
      </c>
      <c r="Q42" s="13">
        <v>61555000</v>
      </c>
      <c r="R42" s="13">
        <v>62673000</v>
      </c>
      <c r="S42" s="13">
        <v>68950000</v>
      </c>
      <c r="T42" s="13">
        <v>74939000</v>
      </c>
      <c r="U42" s="27">
        <f t="shared" si="0"/>
        <v>945247268</v>
      </c>
      <c r="V42" s="28">
        <f t="shared" si="1"/>
        <v>0.12145957016334798</v>
      </c>
      <c r="W42" s="9"/>
    </row>
    <row r="43" spans="1:23">
      <c r="A43" s="10" t="s">
        <v>42</v>
      </c>
      <c r="B43" s="13">
        <v>8062262</v>
      </c>
      <c r="C43" s="13">
        <v>9660620</v>
      </c>
      <c r="D43" s="13">
        <v>10043110</v>
      </c>
      <c r="E43" s="13">
        <v>14120264</v>
      </c>
      <c r="F43" s="13">
        <v>10584262</v>
      </c>
      <c r="G43" s="13">
        <v>10676629</v>
      </c>
      <c r="H43" s="13">
        <v>12538713</v>
      </c>
      <c r="I43" s="13">
        <v>11207045</v>
      </c>
      <c r="J43" s="13">
        <v>13002180</v>
      </c>
      <c r="K43" s="13">
        <v>9368295</v>
      </c>
      <c r="L43" s="13">
        <v>11526454</v>
      </c>
      <c r="M43" s="13">
        <v>12376533</v>
      </c>
      <c r="N43" s="13">
        <v>12704045</v>
      </c>
      <c r="O43" s="13">
        <v>12874537</v>
      </c>
      <c r="P43" s="13">
        <v>13590765</v>
      </c>
      <c r="Q43" s="13">
        <v>14388389</v>
      </c>
      <c r="R43" s="13">
        <v>16048895</v>
      </c>
      <c r="S43" s="13">
        <v>20477427</v>
      </c>
      <c r="T43" s="13">
        <v>22040306</v>
      </c>
      <c r="U43" s="27">
        <f t="shared" si="0"/>
        <v>245290731</v>
      </c>
      <c r="V43" s="28">
        <f t="shared" si="1"/>
        <v>3.151863830863081E-2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0</v>
      </c>
      <c r="V44" s="28">
        <f t="shared" si="1"/>
        <v>0</v>
      </c>
      <c r="W44" s="9"/>
    </row>
    <row r="45" spans="1:23">
      <c r="A45" s="10" t="s">
        <v>44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21833000</v>
      </c>
      <c r="U45" s="27">
        <f t="shared" si="0"/>
        <v>21833000</v>
      </c>
      <c r="V45" s="28">
        <f t="shared" si="1"/>
        <v>2.8054318538124315E-3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0</v>
      </c>
      <c r="V46" s="28">
        <f t="shared" si="1"/>
        <v>0</v>
      </c>
      <c r="W46" s="9"/>
    </row>
    <row r="47" spans="1:23">
      <c r="A47" s="10" t="s">
        <v>46</v>
      </c>
      <c r="B47" s="13">
        <v>1025268</v>
      </c>
      <c r="C47" s="13">
        <v>1271324</v>
      </c>
      <c r="D47" s="13">
        <v>1161391</v>
      </c>
      <c r="E47" s="13">
        <v>1062607</v>
      </c>
      <c r="F47" s="13">
        <v>998283</v>
      </c>
      <c r="G47" s="13">
        <v>1176266</v>
      </c>
      <c r="H47" s="13">
        <v>1340288</v>
      </c>
      <c r="I47" s="13">
        <v>1452327</v>
      </c>
      <c r="J47" s="13">
        <v>1409607</v>
      </c>
      <c r="K47" s="13">
        <v>1332399</v>
      </c>
      <c r="L47" s="13">
        <v>1369613</v>
      </c>
      <c r="M47" s="13">
        <v>1424013</v>
      </c>
      <c r="N47" s="13">
        <v>1584454</v>
      </c>
      <c r="O47" s="13">
        <v>1609036</v>
      </c>
      <c r="P47" s="13">
        <v>1736133</v>
      </c>
      <c r="Q47" s="13">
        <v>1817347</v>
      </c>
      <c r="R47" s="13">
        <v>1712417</v>
      </c>
      <c r="S47" s="13">
        <v>2068634</v>
      </c>
      <c r="T47" s="13">
        <v>2017945</v>
      </c>
      <c r="U47" s="27">
        <f t="shared" si="0"/>
        <v>27569352</v>
      </c>
      <c r="V47" s="28">
        <f t="shared" si="1"/>
        <v>3.5425245403640118E-3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27">
        <f t="shared" si="0"/>
        <v>0</v>
      </c>
      <c r="V48" s="28">
        <f t="shared" si="1"/>
        <v>0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0"/>
        <v>0</v>
      </c>
      <c r="V50" s="28">
        <f t="shared" si="1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31878158</v>
      </c>
      <c r="C53" s="13">
        <v>36426261</v>
      </c>
      <c r="D53" s="13">
        <v>38286674</v>
      </c>
      <c r="E53" s="13">
        <v>39676435</v>
      </c>
      <c r="F53" s="13">
        <v>36905054</v>
      </c>
      <c r="G53" s="13">
        <v>37203433</v>
      </c>
      <c r="H53" s="13">
        <v>39811753</v>
      </c>
      <c r="I53" s="13">
        <v>39269840</v>
      </c>
      <c r="J53" s="13">
        <v>40098559</v>
      </c>
      <c r="K53" s="13">
        <v>41876701</v>
      </c>
      <c r="L53" s="13">
        <v>42338270</v>
      </c>
      <c r="M53" s="13">
        <v>47523344</v>
      </c>
      <c r="N53" s="13">
        <v>53431994</v>
      </c>
      <c r="O53" s="13">
        <v>56854447</v>
      </c>
      <c r="P53" s="13">
        <v>56818456</v>
      </c>
      <c r="Q53" s="13">
        <v>66544209</v>
      </c>
      <c r="R53" s="13">
        <v>72923288</v>
      </c>
      <c r="S53" s="13">
        <v>76657809</v>
      </c>
      <c r="T53" s="13">
        <v>89206486</v>
      </c>
      <c r="U53" s="27">
        <f t="shared" si="0"/>
        <v>943731171</v>
      </c>
      <c r="V53" s="28">
        <f t="shared" si="1"/>
        <v>0.12126475924330632</v>
      </c>
      <c r="W53" s="9"/>
    </row>
    <row r="54" spans="1:23">
      <c r="A54" s="10" t="s">
        <v>53</v>
      </c>
      <c r="B54" s="13">
        <v>67388911</v>
      </c>
      <c r="C54" s="13">
        <v>75288136</v>
      </c>
      <c r="D54" s="13">
        <v>81438366</v>
      </c>
      <c r="E54" s="13">
        <v>80593656</v>
      </c>
      <c r="F54" s="13">
        <v>77679186</v>
      </c>
      <c r="G54" s="13">
        <v>80135483</v>
      </c>
      <c r="H54" s="13">
        <v>84598466</v>
      </c>
      <c r="I54" s="13">
        <v>82869086</v>
      </c>
      <c r="J54" s="13">
        <v>84491320</v>
      </c>
      <c r="K54" s="13">
        <v>88184917</v>
      </c>
      <c r="L54" s="13">
        <v>86005406</v>
      </c>
      <c r="M54" s="13">
        <v>85462977</v>
      </c>
      <c r="N54" s="13">
        <v>86300678</v>
      </c>
      <c r="O54" s="13">
        <v>89476752</v>
      </c>
      <c r="P54" s="13">
        <v>89634261</v>
      </c>
      <c r="Q54" s="13">
        <v>90329052</v>
      </c>
      <c r="R54" s="13">
        <v>94348450</v>
      </c>
      <c r="S54" s="13">
        <v>95606106</v>
      </c>
      <c r="T54" s="13">
        <v>99047010</v>
      </c>
      <c r="U54" s="27">
        <f t="shared" si="0"/>
        <v>1618878219</v>
      </c>
      <c r="V54" s="28">
        <f t="shared" si="1"/>
        <v>0.20801779521942645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0"/>
        <v>0</v>
      </c>
      <c r="V55" s="28">
        <f t="shared" si="1"/>
        <v>0</v>
      </c>
      <c r="W55" s="9"/>
    </row>
    <row r="56" spans="1:23">
      <c r="A56" s="10" t="s">
        <v>55</v>
      </c>
      <c r="B56" s="13">
        <v>96611</v>
      </c>
      <c r="C56" s="13">
        <v>88482</v>
      </c>
      <c r="D56" s="13">
        <v>83050</v>
      </c>
      <c r="E56" s="13">
        <v>78730</v>
      </c>
      <c r="F56" s="13">
        <v>72929</v>
      </c>
      <c r="G56" s="13">
        <v>591547</v>
      </c>
      <c r="H56" s="13">
        <v>729688</v>
      </c>
      <c r="I56" s="13">
        <v>790434</v>
      </c>
      <c r="J56" s="13">
        <v>856015</v>
      </c>
      <c r="K56" s="13">
        <v>958256</v>
      </c>
      <c r="L56" s="13">
        <v>1073143</v>
      </c>
      <c r="M56" s="13">
        <v>861627</v>
      </c>
      <c r="N56" s="13">
        <v>783635</v>
      </c>
      <c r="O56" s="13">
        <v>618878</v>
      </c>
      <c r="P56" s="13">
        <v>678559</v>
      </c>
      <c r="Q56" s="13">
        <v>747030</v>
      </c>
      <c r="R56" s="13">
        <v>778301</v>
      </c>
      <c r="S56" s="13">
        <v>833066</v>
      </c>
      <c r="T56" s="13">
        <v>862971</v>
      </c>
      <c r="U56" s="27">
        <f t="shared" si="0"/>
        <v>11582952</v>
      </c>
      <c r="V56" s="28">
        <f t="shared" si="1"/>
        <v>1.4883516924829576E-3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0</v>
      </c>
      <c r="V57" s="28">
        <f t="shared" si="1"/>
        <v>0</v>
      </c>
      <c r="W57" s="9"/>
    </row>
    <row r="58" spans="1:23">
      <c r="A58" s="10" t="s">
        <v>57</v>
      </c>
      <c r="B58" s="13">
        <v>493919</v>
      </c>
      <c r="C58" s="13">
        <v>729530</v>
      </c>
      <c r="D58" s="13">
        <v>584624</v>
      </c>
      <c r="E58" s="13">
        <v>183785</v>
      </c>
      <c r="F58" s="13">
        <v>2850790</v>
      </c>
      <c r="G58" s="13">
        <v>3082394</v>
      </c>
      <c r="H58" s="13">
        <v>3116686</v>
      </c>
      <c r="I58" s="13">
        <v>3157707</v>
      </c>
      <c r="J58" s="13">
        <v>3025572</v>
      </c>
      <c r="K58" s="13">
        <v>3120083</v>
      </c>
      <c r="L58" s="13">
        <v>3279079</v>
      </c>
      <c r="M58" s="13">
        <v>3345255</v>
      </c>
      <c r="N58" s="13">
        <v>3548314</v>
      </c>
      <c r="O58" s="13">
        <v>3666769</v>
      </c>
      <c r="P58" s="13">
        <v>3816908</v>
      </c>
      <c r="Q58" s="13">
        <v>3858605</v>
      </c>
      <c r="R58" s="13">
        <v>3929049</v>
      </c>
      <c r="S58" s="13">
        <v>4465510</v>
      </c>
      <c r="T58" s="13">
        <v>5342402</v>
      </c>
      <c r="U58" s="27">
        <f t="shared" si="0"/>
        <v>55596981</v>
      </c>
      <c r="V58" s="28">
        <f t="shared" si="1"/>
        <v>7.1439353947329517E-3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0</v>
      </c>
      <c r="V59" s="28">
        <f t="shared" si="1"/>
        <v>0</v>
      </c>
      <c r="W59" s="9"/>
    </row>
    <row r="60" spans="1:23">
      <c r="A60" s="10" t="s">
        <v>59</v>
      </c>
      <c r="B60" s="13">
        <v>32319708</v>
      </c>
      <c r="C60" s="13">
        <v>34811480</v>
      </c>
      <c r="D60" s="13">
        <v>35187114</v>
      </c>
      <c r="E60" s="13">
        <v>34521394</v>
      </c>
      <c r="F60" s="13">
        <v>35086758</v>
      </c>
      <c r="G60" s="13">
        <v>36469346</v>
      </c>
      <c r="H60" s="13">
        <v>37959983</v>
      </c>
      <c r="I60" s="13">
        <v>37963367</v>
      </c>
      <c r="J60" s="13">
        <v>37941385</v>
      </c>
      <c r="K60" s="13">
        <v>39499907</v>
      </c>
      <c r="L60" s="13">
        <v>40290953</v>
      </c>
      <c r="M60" s="13">
        <v>41294250</v>
      </c>
      <c r="N60" s="13">
        <v>42796855</v>
      </c>
      <c r="O60" s="13">
        <v>42853305</v>
      </c>
      <c r="P60" s="13">
        <v>43798083</v>
      </c>
      <c r="Q60" s="13">
        <v>46203295</v>
      </c>
      <c r="R60" s="13">
        <v>48239957</v>
      </c>
      <c r="S60" s="13">
        <v>50759783.380000003</v>
      </c>
      <c r="T60" s="13">
        <v>56241176</v>
      </c>
      <c r="U60" s="27">
        <f t="shared" si="0"/>
        <v>774238099.38</v>
      </c>
      <c r="V60" s="28">
        <f t="shared" si="1"/>
        <v>9.9485742977870523E-2</v>
      </c>
      <c r="W60" s="9"/>
    </row>
    <row r="61" spans="1:23">
      <c r="A61" s="10" t="s">
        <v>60</v>
      </c>
      <c r="B61" s="13">
        <v>13950202</v>
      </c>
      <c r="C61" s="13">
        <v>15954279</v>
      </c>
      <c r="D61" s="13">
        <v>18591466</v>
      </c>
      <c r="E61" s="13">
        <v>17493112</v>
      </c>
      <c r="F61" s="13">
        <v>17703533</v>
      </c>
      <c r="G61" s="13">
        <v>18941809</v>
      </c>
      <c r="H61" s="13">
        <v>22913179</v>
      </c>
      <c r="I61" s="13">
        <v>21332281</v>
      </c>
      <c r="J61" s="13">
        <v>20506650</v>
      </c>
      <c r="K61" s="13">
        <v>21291574</v>
      </c>
      <c r="L61" s="13">
        <v>22868129</v>
      </c>
      <c r="M61" s="13">
        <v>23870253</v>
      </c>
      <c r="N61" s="13">
        <v>25546958</v>
      </c>
      <c r="O61" s="13">
        <v>24670041</v>
      </c>
      <c r="P61" s="13">
        <v>26158240</v>
      </c>
      <c r="Q61" s="13">
        <v>26955503</v>
      </c>
      <c r="R61" s="13">
        <v>27525442</v>
      </c>
      <c r="S61" s="13">
        <v>28167795</v>
      </c>
      <c r="T61" s="13">
        <v>30977362</v>
      </c>
      <c r="U61" s="27">
        <f t="shared" si="0"/>
        <v>425417808</v>
      </c>
      <c r="V61" s="28">
        <f t="shared" si="1"/>
        <v>5.4664071348063073E-2</v>
      </c>
      <c r="W61" s="9"/>
    </row>
    <row r="62" spans="1:23">
      <c r="A62" s="10" t="s">
        <v>61</v>
      </c>
      <c r="B62" s="13">
        <v>18581</v>
      </c>
      <c r="C62" s="13">
        <v>688</v>
      </c>
      <c r="D62" s="13">
        <v>500</v>
      </c>
      <c r="E62" s="13">
        <v>0</v>
      </c>
      <c r="F62" s="13">
        <v>0</v>
      </c>
      <c r="G62" s="13">
        <v>4166</v>
      </c>
      <c r="H62" s="13">
        <v>1679</v>
      </c>
      <c r="I62" s="13">
        <v>2242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27856</v>
      </c>
      <c r="V62" s="28">
        <f t="shared" si="1"/>
        <v>3.5793573819355605E-6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823</v>
      </c>
      <c r="P63" s="13">
        <v>1314</v>
      </c>
      <c r="Q63" s="13">
        <v>226</v>
      </c>
      <c r="R63" s="13">
        <v>3495</v>
      </c>
      <c r="S63" s="13">
        <v>14859</v>
      </c>
      <c r="T63" s="13">
        <v>87561</v>
      </c>
      <c r="U63" s="27">
        <f t="shared" si="0"/>
        <v>108278</v>
      </c>
      <c r="V63" s="28">
        <f t="shared" si="1"/>
        <v>1.3913184182984586E-5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5072332</v>
      </c>
      <c r="C66" s="13">
        <v>5943391</v>
      </c>
      <c r="D66" s="13">
        <v>6370928</v>
      </c>
      <c r="E66" s="13">
        <v>5837661</v>
      </c>
      <c r="F66" s="13">
        <v>5888903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0"/>
        <v>29113215</v>
      </c>
      <c r="V66" s="28">
        <f t="shared" si="1"/>
        <v>3.7409032532354641E-3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35231</v>
      </c>
      <c r="K67" s="13">
        <v>43660</v>
      </c>
      <c r="L67" s="13">
        <v>0</v>
      </c>
      <c r="M67" s="13">
        <v>43709</v>
      </c>
      <c r="N67" s="13">
        <v>42753</v>
      </c>
      <c r="O67" s="13">
        <v>45473</v>
      </c>
      <c r="P67" s="13">
        <v>49151</v>
      </c>
      <c r="Q67" s="13">
        <v>35765</v>
      </c>
      <c r="R67" s="13">
        <v>0</v>
      </c>
      <c r="S67" s="13">
        <v>0</v>
      </c>
      <c r="T67" s="13">
        <v>2875929</v>
      </c>
      <c r="U67" s="27">
        <f t="shared" si="0"/>
        <v>3171671</v>
      </c>
      <c r="V67" s="28">
        <f t="shared" si="1"/>
        <v>4.075439405126702E-4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528</v>
      </c>
      <c r="B70" s="37">
        <f>SUM(B4:B69)</f>
        <v>298122279</v>
      </c>
      <c r="C70" s="37">
        <f t="shared" ref="C70:M70" si="2">SUM(C4:C69)</f>
        <v>326228684</v>
      </c>
      <c r="D70" s="37">
        <f t="shared" si="2"/>
        <v>344008498</v>
      </c>
      <c r="E70" s="37">
        <f t="shared" si="2"/>
        <v>357904581</v>
      </c>
      <c r="F70" s="37">
        <f t="shared" si="2"/>
        <v>342979452</v>
      </c>
      <c r="G70" s="37">
        <f t="shared" si="2"/>
        <v>341320960</v>
      </c>
      <c r="H70" s="37">
        <f t="shared" si="2"/>
        <v>363771031</v>
      </c>
      <c r="I70" s="37">
        <f t="shared" si="2"/>
        <v>362788312</v>
      </c>
      <c r="J70" s="37">
        <f t="shared" si="2"/>
        <v>366856649</v>
      </c>
      <c r="K70" s="37">
        <f>SUM(K4:K69)</f>
        <v>375393897</v>
      </c>
      <c r="L70" s="37">
        <f>SUM(L4:L69)</f>
        <v>384829684</v>
      </c>
      <c r="M70" s="37">
        <f t="shared" si="2"/>
        <v>402137948</v>
      </c>
      <c r="N70" s="37">
        <f t="shared" ref="N70:T70" si="3">SUM(N4:N69)</f>
        <v>423608200</v>
      </c>
      <c r="O70" s="37">
        <f t="shared" si="3"/>
        <v>433075902</v>
      </c>
      <c r="P70" s="37">
        <f t="shared" si="3"/>
        <v>446756771</v>
      </c>
      <c r="Q70" s="37">
        <f t="shared" si="3"/>
        <v>481665821</v>
      </c>
      <c r="R70" s="37">
        <f t="shared" si="3"/>
        <v>506596970</v>
      </c>
      <c r="S70" s="37">
        <f t="shared" ref="S70" si="4">SUM(S4:S69)</f>
        <v>537525646.38</v>
      </c>
      <c r="T70" s="37">
        <f t="shared" si="3"/>
        <v>686831260</v>
      </c>
      <c r="U70" s="17">
        <f>SUM(B70:T70)</f>
        <v>7782402545.3800001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39" t="s">
        <v>1</v>
      </c>
      <c r="B71" s="40" t="s">
        <v>2</v>
      </c>
      <c r="C71" s="41">
        <f>(C70-B70)/B70</f>
        <v>9.4278109956351164E-2</v>
      </c>
      <c r="D71" s="41">
        <f t="shared" ref="D71:J71" si="5">(D70-C70)/C70</f>
        <v>5.4501075080203555E-2</v>
      </c>
      <c r="E71" s="41">
        <f t="shared" si="5"/>
        <v>4.0394592228939645E-2</v>
      </c>
      <c r="F71" s="41">
        <f t="shared" si="5"/>
        <v>-4.1701419295328883E-2</v>
      </c>
      <c r="G71" s="41">
        <f t="shared" si="5"/>
        <v>-4.8355433257850095E-3</v>
      </c>
      <c r="H71" s="41">
        <f t="shared" si="5"/>
        <v>6.5774076693092626E-2</v>
      </c>
      <c r="I71" s="41">
        <f t="shared" si="5"/>
        <v>-2.7014767979146753E-3</v>
      </c>
      <c r="J71" s="41">
        <f t="shared" si="5"/>
        <v>1.1214079575970462E-2</v>
      </c>
      <c r="K71" s="41">
        <f t="shared" ref="K71:P71" si="6">(K70-J70)/J70</f>
        <v>2.327134596925351E-2</v>
      </c>
      <c r="L71" s="41">
        <f t="shared" si="6"/>
        <v>2.5135696332324764E-2</v>
      </c>
      <c r="M71" s="41">
        <f t="shared" si="6"/>
        <v>4.4976426506641312E-2</v>
      </c>
      <c r="N71" s="41">
        <f t="shared" si="6"/>
        <v>5.3390265969129581E-2</v>
      </c>
      <c r="O71" s="41">
        <f t="shared" si="6"/>
        <v>2.2350138642264244E-2</v>
      </c>
      <c r="P71" s="41">
        <f t="shared" si="6"/>
        <v>3.1590002899768828E-2</v>
      </c>
      <c r="Q71" s="41">
        <f>(Q70-P70)/P70</f>
        <v>7.8138826909911571E-2</v>
      </c>
      <c r="R71" s="41">
        <f t="shared" ref="R71:T71" si="7">(R70-Q70)/Q70</f>
        <v>5.1760261810231287E-2</v>
      </c>
      <c r="S71" s="41">
        <f t="shared" si="7"/>
        <v>6.1051838466384817E-2</v>
      </c>
      <c r="T71" s="41">
        <f t="shared" si="7"/>
        <v>0.27776463248871563</v>
      </c>
      <c r="U71" s="41"/>
      <c r="V71" s="42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527</v>
      </c>
      <c r="B72" s="43">
        <f>COUNTIF(B4:B69,"&gt;0")</f>
        <v>26</v>
      </c>
      <c r="C72" s="43">
        <f t="shared" ref="C72:M72" si="8">COUNTIF(C4:C69,"&gt;0")</f>
        <v>25</v>
      </c>
      <c r="D72" s="43">
        <f t="shared" si="8"/>
        <v>26</v>
      </c>
      <c r="E72" s="43">
        <f t="shared" si="8"/>
        <v>24</v>
      </c>
      <c r="F72" s="43">
        <f t="shared" si="8"/>
        <v>25</v>
      </c>
      <c r="G72" s="43">
        <f t="shared" si="8"/>
        <v>26</v>
      </c>
      <c r="H72" s="43">
        <f t="shared" si="8"/>
        <v>25</v>
      </c>
      <c r="I72" s="43">
        <f t="shared" si="8"/>
        <v>24</v>
      </c>
      <c r="J72" s="43">
        <f t="shared" si="8"/>
        <v>23</v>
      </c>
      <c r="K72" s="43">
        <f>COUNTIF(K4:K69,"&gt;0")</f>
        <v>25</v>
      </c>
      <c r="L72" s="43">
        <f>COUNTIF(L4:L69,"&gt;0")</f>
        <v>23</v>
      </c>
      <c r="M72" s="43">
        <f t="shared" si="8"/>
        <v>24</v>
      </c>
      <c r="N72" s="43">
        <f t="shared" ref="N72:T72" si="9">COUNTIF(N4:N69,"&gt;0")</f>
        <v>24</v>
      </c>
      <c r="O72" s="43">
        <f t="shared" si="9"/>
        <v>26</v>
      </c>
      <c r="P72" s="43">
        <f t="shared" si="9"/>
        <v>25</v>
      </c>
      <c r="Q72" s="43">
        <f t="shared" si="9"/>
        <v>27</v>
      </c>
      <c r="R72" s="43">
        <f t="shared" si="9"/>
        <v>27</v>
      </c>
      <c r="S72" s="43">
        <f t="shared" ref="S72" si="10">COUNTIF(S4:S69,"&gt;0")</f>
        <v>27</v>
      </c>
      <c r="T72" s="43">
        <f t="shared" si="9"/>
        <v>29</v>
      </c>
      <c r="U72" s="19"/>
      <c r="V72" s="38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5" t="s">
        <v>0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7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3" fitToHeight="0" orientation="landscape" r:id="rId1"/>
  <headerFooter>
    <oddFooter>&amp;LOffice of Economic and Demographic Research&amp;CLast Updated: December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2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9" width="11.77734375" style="4" customWidth="1"/>
    <col min="10" max="10" width="12.77734375" style="4" customWidth="1"/>
    <col min="11" max="11" width="11.77734375" style="4" customWidth="1"/>
    <col min="12" max="21" width="12.77734375" style="4" customWidth="1"/>
    <col min="22" max="22" width="13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58" t="s">
        <v>513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7"/>
      <c r="Y1"/>
    </row>
    <row r="2" spans="1:141" ht="24" thickBot="1">
      <c r="A2" s="61" t="s">
        <v>557</v>
      </c>
      <c r="B2" s="64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502</v>
      </c>
      <c r="D3" s="22" t="s">
        <v>503</v>
      </c>
      <c r="E3" s="22" t="s">
        <v>504</v>
      </c>
      <c r="F3" s="22" t="s">
        <v>505</v>
      </c>
      <c r="G3" s="22" t="s">
        <v>506</v>
      </c>
      <c r="H3" s="22" t="s">
        <v>507</v>
      </c>
      <c r="I3" s="22" t="s">
        <v>508</v>
      </c>
      <c r="J3" s="22" t="s">
        <v>509</v>
      </c>
      <c r="K3" s="22" t="s">
        <v>510</v>
      </c>
      <c r="L3" s="25" t="s">
        <v>511</v>
      </c>
      <c r="M3" s="21" t="s">
        <v>538</v>
      </c>
      <c r="N3" s="21" t="s">
        <v>539</v>
      </c>
      <c r="O3" s="21" t="s">
        <v>543</v>
      </c>
      <c r="P3" s="21" t="s">
        <v>545</v>
      </c>
      <c r="Q3" s="21" t="s">
        <v>547</v>
      </c>
      <c r="R3" s="21" t="s">
        <v>550</v>
      </c>
      <c r="S3" s="21" t="s">
        <v>552</v>
      </c>
      <c r="T3" s="21" t="s">
        <v>556</v>
      </c>
      <c r="U3" s="21" t="s">
        <v>558</v>
      </c>
      <c r="V3" s="23" t="s">
        <v>553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811921</v>
      </c>
      <c r="D4" s="13">
        <v>844976</v>
      </c>
      <c r="E4" s="13">
        <v>1014965</v>
      </c>
      <c r="F4" s="13">
        <v>915572</v>
      </c>
      <c r="G4" s="13">
        <v>854811</v>
      </c>
      <c r="H4" s="13">
        <v>910057</v>
      </c>
      <c r="I4" s="13">
        <v>1434536</v>
      </c>
      <c r="J4" s="13">
        <v>1281159</v>
      </c>
      <c r="K4" s="13">
        <v>1304055</v>
      </c>
      <c r="L4" s="15">
        <v>1339516</v>
      </c>
      <c r="M4" s="13">
        <v>1402316</v>
      </c>
      <c r="N4" s="13">
        <v>1639969</v>
      </c>
      <c r="O4" s="13">
        <v>1582495</v>
      </c>
      <c r="P4" s="13">
        <v>1637231</v>
      </c>
      <c r="Q4" s="13">
        <v>1675024</v>
      </c>
      <c r="R4" s="13">
        <v>1802830</v>
      </c>
      <c r="S4" s="13">
        <v>2164412</v>
      </c>
      <c r="T4" s="13">
        <v>2222169</v>
      </c>
      <c r="U4" s="13">
        <v>2477445</v>
      </c>
      <c r="V4" s="27">
        <f>SUM(C4:U4)</f>
        <v>27315459</v>
      </c>
      <c r="W4" s="28">
        <f t="shared" ref="W4:W35" si="0">(V4/V$417)</f>
        <v>1.1889588348340445E-3</v>
      </c>
      <c r="X4" s="9"/>
    </row>
    <row r="5" spans="1:141">
      <c r="A5" s="10" t="s">
        <v>73</v>
      </c>
      <c r="B5" s="34" t="s">
        <v>32</v>
      </c>
      <c r="C5" s="13">
        <v>42500</v>
      </c>
      <c r="D5" s="13">
        <v>0</v>
      </c>
      <c r="E5" s="13">
        <v>50505</v>
      </c>
      <c r="F5" s="13">
        <v>52196</v>
      </c>
      <c r="G5" s="13">
        <v>56345</v>
      </c>
      <c r="H5" s="13">
        <v>60013</v>
      </c>
      <c r="I5" s="13">
        <v>66988</v>
      </c>
      <c r="J5" s="13">
        <v>57541</v>
      </c>
      <c r="K5" s="13">
        <v>58954</v>
      </c>
      <c r="L5" s="15">
        <v>53718</v>
      </c>
      <c r="M5" s="13">
        <v>51122</v>
      </c>
      <c r="N5" s="13">
        <v>50745</v>
      </c>
      <c r="O5" s="13">
        <v>57433</v>
      </c>
      <c r="P5" s="13">
        <v>57670</v>
      </c>
      <c r="Q5" s="13">
        <v>65346</v>
      </c>
      <c r="R5" s="13">
        <v>70264</v>
      </c>
      <c r="S5" s="13">
        <v>91741</v>
      </c>
      <c r="T5" s="13">
        <v>100453</v>
      </c>
      <c r="U5" s="13">
        <v>99420</v>
      </c>
      <c r="V5" s="27">
        <f>SUM(C5:U5)</f>
        <v>1142954</v>
      </c>
      <c r="W5" s="28">
        <f t="shared" si="0"/>
        <v>4.9749310678210108E-5</v>
      </c>
      <c r="X5" s="9"/>
    </row>
    <row r="6" spans="1:141">
      <c r="A6" s="10" t="s">
        <v>74</v>
      </c>
      <c r="B6" s="34" t="s">
        <v>60</v>
      </c>
      <c r="C6" s="13">
        <v>7300022</v>
      </c>
      <c r="D6" s="13">
        <v>7595845</v>
      </c>
      <c r="E6" s="13">
        <v>7612447</v>
      </c>
      <c r="F6" s="13">
        <v>7502310</v>
      </c>
      <c r="G6" s="13">
        <v>7369269</v>
      </c>
      <c r="H6" s="13">
        <v>7227074</v>
      </c>
      <c r="I6" s="13">
        <v>7721646</v>
      </c>
      <c r="J6" s="13">
        <v>7757797</v>
      </c>
      <c r="K6" s="13">
        <v>7835814</v>
      </c>
      <c r="L6" s="15">
        <v>7777659</v>
      </c>
      <c r="M6" s="13">
        <v>8177828</v>
      </c>
      <c r="N6" s="13">
        <v>8504896</v>
      </c>
      <c r="O6" s="13">
        <v>8704438</v>
      </c>
      <c r="P6" s="13">
        <v>8727968</v>
      </c>
      <c r="Q6" s="13">
        <v>9173262</v>
      </c>
      <c r="R6" s="13">
        <v>9323342</v>
      </c>
      <c r="S6" s="13">
        <v>9494604</v>
      </c>
      <c r="T6" s="13">
        <v>9780565</v>
      </c>
      <c r="U6" s="13">
        <v>10202922</v>
      </c>
      <c r="V6" s="27">
        <f t="shared" ref="V6:V69" si="1">SUM(C6:U6)</f>
        <v>157789708</v>
      </c>
      <c r="W6" s="28">
        <f t="shared" si="0"/>
        <v>6.8681059824945313E-3</v>
      </c>
      <c r="X6" s="9"/>
    </row>
    <row r="7" spans="1:141">
      <c r="A7" s="10" t="s">
        <v>75</v>
      </c>
      <c r="B7" s="34" t="s">
        <v>9</v>
      </c>
      <c r="C7" s="13">
        <v>43000</v>
      </c>
      <c r="D7" s="13">
        <v>70188</v>
      </c>
      <c r="E7" s="13">
        <v>99386</v>
      </c>
      <c r="F7" s="13">
        <v>86174</v>
      </c>
      <c r="G7" s="13">
        <v>79294</v>
      </c>
      <c r="H7" s="13">
        <v>86727</v>
      </c>
      <c r="I7" s="13">
        <v>93091</v>
      </c>
      <c r="J7" s="13">
        <v>82333</v>
      </c>
      <c r="K7" s="13">
        <v>74470</v>
      </c>
      <c r="L7" s="15">
        <v>88452</v>
      </c>
      <c r="M7" s="13">
        <v>93635</v>
      </c>
      <c r="N7" s="13">
        <v>94991</v>
      </c>
      <c r="O7" s="13">
        <v>117436</v>
      </c>
      <c r="P7" s="13">
        <v>106442</v>
      </c>
      <c r="Q7" s="13">
        <v>94426</v>
      </c>
      <c r="R7" s="13">
        <v>89849</v>
      </c>
      <c r="S7" s="13">
        <v>97909</v>
      </c>
      <c r="T7" s="13">
        <v>112784</v>
      </c>
      <c r="U7" s="13">
        <v>140784</v>
      </c>
      <c r="V7" s="27">
        <f t="shared" si="1"/>
        <v>1751371</v>
      </c>
      <c r="W7" s="28">
        <f t="shared" si="0"/>
        <v>7.6231851843387843E-5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5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5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27">
        <f t="shared" si="1"/>
        <v>0</v>
      </c>
      <c r="W9" s="28">
        <f t="shared" si="0"/>
        <v>0</v>
      </c>
      <c r="X9" s="9"/>
    </row>
    <row r="10" spans="1:141">
      <c r="A10" s="10" t="s">
        <v>78</v>
      </c>
      <c r="B10" s="34" t="s">
        <v>49</v>
      </c>
      <c r="C10" s="13">
        <v>5338193</v>
      </c>
      <c r="D10" s="13">
        <v>6586692</v>
      </c>
      <c r="E10" s="13">
        <v>7069241</v>
      </c>
      <c r="F10" s="13">
        <v>6309814</v>
      </c>
      <c r="G10" s="13">
        <v>7020965</v>
      </c>
      <c r="H10" s="13">
        <v>7398914</v>
      </c>
      <c r="I10" s="13">
        <v>8440373</v>
      </c>
      <c r="J10" s="13">
        <v>8854981</v>
      </c>
      <c r="K10" s="13">
        <v>8364559</v>
      </c>
      <c r="L10" s="15">
        <v>8519993</v>
      </c>
      <c r="M10" s="13">
        <v>8762493</v>
      </c>
      <c r="N10" s="13">
        <v>9552869</v>
      </c>
      <c r="O10" s="13">
        <v>10663046</v>
      </c>
      <c r="P10" s="13">
        <v>10170342</v>
      </c>
      <c r="Q10" s="13">
        <v>11072706</v>
      </c>
      <c r="R10" s="13">
        <v>12286182</v>
      </c>
      <c r="S10" s="13">
        <v>12266470</v>
      </c>
      <c r="T10" s="13">
        <v>13329199.07</v>
      </c>
      <c r="U10" s="13">
        <v>14392045</v>
      </c>
      <c r="V10" s="27">
        <f t="shared" si="1"/>
        <v>176399077.06999999</v>
      </c>
      <c r="W10" s="28">
        <f t="shared" si="0"/>
        <v>7.6781152071780301E-3</v>
      </c>
      <c r="X10" s="9"/>
    </row>
    <row r="11" spans="1:141">
      <c r="A11" s="10" t="s">
        <v>79</v>
      </c>
      <c r="B11" s="34" t="s">
        <v>15</v>
      </c>
      <c r="C11" s="13">
        <v>1395230</v>
      </c>
      <c r="D11" s="13">
        <v>1405264</v>
      </c>
      <c r="E11" s="13">
        <v>1322665</v>
      </c>
      <c r="F11" s="13">
        <v>1414989</v>
      </c>
      <c r="G11" s="13">
        <v>1299095</v>
      </c>
      <c r="H11" s="13">
        <v>1434931</v>
      </c>
      <c r="I11" s="13">
        <v>1749301</v>
      </c>
      <c r="J11" s="13">
        <v>1799203</v>
      </c>
      <c r="K11" s="13">
        <v>2014539</v>
      </c>
      <c r="L11" s="15">
        <v>2234333</v>
      </c>
      <c r="M11" s="13">
        <v>2500866</v>
      </c>
      <c r="N11" s="13">
        <v>2623937</v>
      </c>
      <c r="O11" s="13">
        <v>2612945</v>
      </c>
      <c r="P11" s="13">
        <v>2803287</v>
      </c>
      <c r="Q11" s="13">
        <v>2838331</v>
      </c>
      <c r="R11" s="13">
        <v>2789433</v>
      </c>
      <c r="S11" s="13">
        <v>2968937</v>
      </c>
      <c r="T11" s="13">
        <v>3187170</v>
      </c>
      <c r="U11" s="13">
        <v>3602503</v>
      </c>
      <c r="V11" s="27">
        <f t="shared" si="1"/>
        <v>41996959</v>
      </c>
      <c r="W11" s="28">
        <f t="shared" si="0"/>
        <v>1.8279998677383797E-3</v>
      </c>
      <c r="X11" s="9"/>
    </row>
    <row r="12" spans="1:141">
      <c r="A12" s="10" t="s">
        <v>80</v>
      </c>
      <c r="B12" s="34" t="s">
        <v>3</v>
      </c>
      <c r="C12" s="13">
        <v>123580</v>
      </c>
      <c r="D12" s="13">
        <v>179867</v>
      </c>
      <c r="E12" s="13">
        <v>195044</v>
      </c>
      <c r="F12" s="13">
        <v>183639</v>
      </c>
      <c r="G12" s="13">
        <v>176063</v>
      </c>
      <c r="H12" s="13">
        <v>174267</v>
      </c>
      <c r="I12" s="13">
        <v>189840</v>
      </c>
      <c r="J12" s="13">
        <v>217196</v>
      </c>
      <c r="K12" s="13">
        <v>174141</v>
      </c>
      <c r="L12" s="15">
        <v>165336</v>
      </c>
      <c r="M12" s="13">
        <v>184610</v>
      </c>
      <c r="N12" s="13">
        <v>201872</v>
      </c>
      <c r="O12" s="13">
        <v>213284</v>
      </c>
      <c r="P12" s="13">
        <v>252315</v>
      </c>
      <c r="Q12" s="13">
        <v>0</v>
      </c>
      <c r="R12" s="13">
        <v>0</v>
      </c>
      <c r="S12" s="13">
        <v>254863</v>
      </c>
      <c r="T12" s="13">
        <v>305677</v>
      </c>
      <c r="U12" s="13">
        <v>244912</v>
      </c>
      <c r="V12" s="27">
        <f t="shared" si="1"/>
        <v>3436506</v>
      </c>
      <c r="W12" s="28">
        <f t="shared" si="0"/>
        <v>1.495806521010759E-4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5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54372</v>
      </c>
      <c r="T13" s="13">
        <v>52241</v>
      </c>
      <c r="U13" s="13">
        <v>144958</v>
      </c>
      <c r="V13" s="27">
        <f t="shared" si="1"/>
        <v>251571</v>
      </c>
      <c r="W13" s="28">
        <f t="shared" si="0"/>
        <v>1.095012033435116E-5</v>
      </c>
      <c r="X13" s="9"/>
    </row>
    <row r="14" spans="1:141">
      <c r="A14" s="10" t="s">
        <v>82</v>
      </c>
      <c r="B14" s="34" t="s">
        <v>475</v>
      </c>
      <c r="C14" s="13">
        <v>2557616</v>
      </c>
      <c r="D14" s="13">
        <v>2574381</v>
      </c>
      <c r="E14" s="13">
        <v>2549679</v>
      </c>
      <c r="F14" s="13">
        <v>2525651</v>
      </c>
      <c r="G14" s="13">
        <v>2746960</v>
      </c>
      <c r="H14" s="13">
        <v>3188599</v>
      </c>
      <c r="I14" s="13">
        <v>3382973</v>
      </c>
      <c r="J14" s="13">
        <v>3071049</v>
      </c>
      <c r="K14" s="13">
        <v>3007587</v>
      </c>
      <c r="L14" s="15">
        <v>2957105</v>
      </c>
      <c r="M14" s="13">
        <v>2996216</v>
      </c>
      <c r="N14" s="13">
        <v>3183431</v>
      </c>
      <c r="O14" s="13">
        <v>3262494</v>
      </c>
      <c r="P14" s="13">
        <v>3206519</v>
      </c>
      <c r="Q14" s="13">
        <v>3506057</v>
      </c>
      <c r="R14" s="13">
        <v>3574960</v>
      </c>
      <c r="S14" s="13">
        <v>3711757</v>
      </c>
      <c r="T14" s="13">
        <v>4105646</v>
      </c>
      <c r="U14" s="13">
        <v>4016285</v>
      </c>
      <c r="V14" s="27">
        <f t="shared" si="1"/>
        <v>60124965</v>
      </c>
      <c r="W14" s="28">
        <f t="shared" si="0"/>
        <v>2.6170568223231284E-3</v>
      </c>
      <c r="X14" s="9"/>
    </row>
    <row r="15" spans="1:141">
      <c r="A15" s="10" t="s">
        <v>83</v>
      </c>
      <c r="B15" s="34" t="s">
        <v>51</v>
      </c>
      <c r="C15" s="13">
        <v>793166</v>
      </c>
      <c r="D15" s="13">
        <v>736641</v>
      </c>
      <c r="E15" s="13">
        <v>656887</v>
      </c>
      <c r="F15" s="13">
        <v>707942</v>
      </c>
      <c r="G15" s="13">
        <v>741910</v>
      </c>
      <c r="H15" s="13">
        <v>815199</v>
      </c>
      <c r="I15" s="13">
        <v>809892</v>
      </c>
      <c r="J15" s="13">
        <v>805036</v>
      </c>
      <c r="K15" s="13">
        <v>864022</v>
      </c>
      <c r="L15" s="15">
        <v>928542</v>
      </c>
      <c r="M15" s="13">
        <v>952342</v>
      </c>
      <c r="N15" s="13">
        <v>940097</v>
      </c>
      <c r="O15" s="13">
        <v>1194879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1069092</v>
      </c>
      <c r="V15" s="27">
        <f t="shared" si="1"/>
        <v>12015647</v>
      </c>
      <c r="W15" s="28">
        <f t="shared" si="0"/>
        <v>5.2300456151577689E-4</v>
      </c>
      <c r="X15" s="9"/>
    </row>
    <row r="16" spans="1:141">
      <c r="A16" s="10" t="s">
        <v>84</v>
      </c>
      <c r="B16" s="34" t="s">
        <v>54</v>
      </c>
      <c r="C16" s="13">
        <v>2801324</v>
      </c>
      <c r="D16" s="13">
        <v>3436308</v>
      </c>
      <c r="E16" s="13">
        <v>3515703</v>
      </c>
      <c r="F16" s="13">
        <v>3574583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5">
        <v>0</v>
      </c>
      <c r="M16" s="13">
        <v>0</v>
      </c>
      <c r="N16" s="13">
        <v>0</v>
      </c>
      <c r="O16" s="13">
        <v>5568769</v>
      </c>
      <c r="P16" s="13">
        <v>5567685</v>
      </c>
      <c r="Q16" s="13">
        <v>6002870</v>
      </c>
      <c r="R16" s="13">
        <v>6249230</v>
      </c>
      <c r="S16" s="13">
        <v>6627594</v>
      </c>
      <c r="T16" s="13">
        <v>7665084</v>
      </c>
      <c r="U16" s="13">
        <v>8556228</v>
      </c>
      <c r="V16" s="27">
        <f t="shared" si="1"/>
        <v>59565378</v>
      </c>
      <c r="W16" s="28">
        <f t="shared" si="0"/>
        <v>2.5926997025138556E-3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5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2652993</v>
      </c>
      <c r="K18" s="13">
        <v>2641442</v>
      </c>
      <c r="L18" s="15">
        <v>2632093</v>
      </c>
      <c r="M18" s="13">
        <v>2808135</v>
      </c>
      <c r="N18" s="13">
        <v>2492613</v>
      </c>
      <c r="O18" s="13">
        <v>2491748</v>
      </c>
      <c r="P18" s="13">
        <v>2634143</v>
      </c>
      <c r="Q18" s="13">
        <v>2961233</v>
      </c>
      <c r="R18" s="13">
        <v>2814062</v>
      </c>
      <c r="S18" s="13">
        <v>2714415</v>
      </c>
      <c r="T18" s="13">
        <v>2938507</v>
      </c>
      <c r="U18" s="13">
        <v>2986809</v>
      </c>
      <c r="V18" s="27">
        <f t="shared" si="1"/>
        <v>32768193</v>
      </c>
      <c r="W18" s="28">
        <f t="shared" si="0"/>
        <v>1.4262997582759672E-3</v>
      </c>
      <c r="X18" s="9"/>
    </row>
    <row r="19" spans="1:24">
      <c r="A19" s="10" t="s">
        <v>87</v>
      </c>
      <c r="B19" s="34" t="s">
        <v>44</v>
      </c>
      <c r="C19" s="13">
        <v>969178</v>
      </c>
      <c r="D19" s="13">
        <v>1030447</v>
      </c>
      <c r="E19" s="13">
        <v>1030650</v>
      </c>
      <c r="F19" s="13">
        <v>2127072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5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5157347</v>
      </c>
      <c r="W19" s="28">
        <f t="shared" si="0"/>
        <v>2.244836259187464E-4</v>
      </c>
      <c r="X19" s="9"/>
    </row>
    <row r="20" spans="1:24">
      <c r="A20" s="10" t="s">
        <v>88</v>
      </c>
      <c r="B20" s="34" t="s">
        <v>475</v>
      </c>
      <c r="C20" s="13">
        <v>206686</v>
      </c>
      <c r="D20" s="13">
        <v>197589</v>
      </c>
      <c r="E20" s="13">
        <v>218985</v>
      </c>
      <c r="F20" s="13">
        <v>212892</v>
      </c>
      <c r="G20" s="13">
        <v>205463</v>
      </c>
      <c r="H20" s="13">
        <v>218239</v>
      </c>
      <c r="I20" s="13">
        <v>210301</v>
      </c>
      <c r="J20" s="13">
        <v>221159</v>
      </c>
      <c r="K20" s="13">
        <v>208176</v>
      </c>
      <c r="L20" s="15">
        <v>213037</v>
      </c>
      <c r="M20" s="13">
        <v>219174</v>
      </c>
      <c r="N20" s="13">
        <v>254343</v>
      </c>
      <c r="O20" s="13">
        <v>347200</v>
      </c>
      <c r="P20" s="13">
        <v>335735</v>
      </c>
      <c r="Q20" s="13">
        <v>332083</v>
      </c>
      <c r="R20" s="13">
        <v>327852</v>
      </c>
      <c r="S20" s="13">
        <v>341792</v>
      </c>
      <c r="T20" s="13">
        <v>351816</v>
      </c>
      <c r="U20" s="13">
        <v>338488</v>
      </c>
      <c r="V20" s="27">
        <f t="shared" si="1"/>
        <v>4961010</v>
      </c>
      <c r="W20" s="28">
        <f t="shared" si="0"/>
        <v>2.1593767357890793E-4</v>
      </c>
      <c r="X20" s="9"/>
    </row>
    <row r="21" spans="1:24">
      <c r="A21" s="10" t="s">
        <v>89</v>
      </c>
      <c r="B21" s="34" t="s">
        <v>54</v>
      </c>
      <c r="C21" s="13">
        <v>2952753</v>
      </c>
      <c r="D21" s="13">
        <v>3744028</v>
      </c>
      <c r="E21" s="13">
        <v>3794953</v>
      </c>
      <c r="F21" s="13">
        <v>3755304</v>
      </c>
      <c r="G21" s="13">
        <v>3602293</v>
      </c>
      <c r="H21" s="13">
        <v>3283298</v>
      </c>
      <c r="I21" s="13">
        <v>3537960</v>
      </c>
      <c r="J21" s="13">
        <v>3886366</v>
      </c>
      <c r="K21" s="13">
        <v>3933728</v>
      </c>
      <c r="L21" s="15">
        <v>4089262</v>
      </c>
      <c r="M21" s="13">
        <v>4284362</v>
      </c>
      <c r="N21" s="13">
        <v>4563864</v>
      </c>
      <c r="O21" s="13">
        <v>4776243</v>
      </c>
      <c r="P21" s="13">
        <v>4625330</v>
      </c>
      <c r="Q21" s="13">
        <v>4712508</v>
      </c>
      <c r="R21" s="13">
        <v>4966255</v>
      </c>
      <c r="S21" s="13">
        <v>5126437</v>
      </c>
      <c r="T21" s="13">
        <v>5048669</v>
      </c>
      <c r="U21" s="13">
        <v>5433491</v>
      </c>
      <c r="V21" s="27">
        <f t="shared" si="1"/>
        <v>80117104</v>
      </c>
      <c r="W21" s="28">
        <f t="shared" si="0"/>
        <v>3.4872538155817905E-3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5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795866</v>
      </c>
      <c r="D23" s="13">
        <v>862689</v>
      </c>
      <c r="E23" s="13">
        <v>789223</v>
      </c>
      <c r="F23" s="13">
        <v>769374</v>
      </c>
      <c r="G23" s="13">
        <v>927333</v>
      </c>
      <c r="H23" s="13">
        <v>1082672</v>
      </c>
      <c r="I23" s="13">
        <v>1092097</v>
      </c>
      <c r="J23" s="13">
        <v>1254114</v>
      </c>
      <c r="K23" s="13">
        <v>1214093</v>
      </c>
      <c r="L23" s="15">
        <v>1097840</v>
      </c>
      <c r="M23" s="13">
        <v>1226305</v>
      </c>
      <c r="N23" s="13">
        <v>1154818</v>
      </c>
      <c r="O23" s="13">
        <v>1219765</v>
      </c>
      <c r="P23" s="13">
        <v>1278795</v>
      </c>
      <c r="Q23" s="13">
        <v>1281424</v>
      </c>
      <c r="R23" s="13">
        <v>1227971</v>
      </c>
      <c r="S23" s="13">
        <v>1320639</v>
      </c>
      <c r="T23" s="13">
        <v>5435909</v>
      </c>
      <c r="U23" s="13">
        <v>1326903</v>
      </c>
      <c r="V23" s="27">
        <f t="shared" si="1"/>
        <v>25357830</v>
      </c>
      <c r="W23" s="28">
        <f t="shared" si="0"/>
        <v>1.1037491997011573E-3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5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5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105329</v>
      </c>
      <c r="L26" s="15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105329</v>
      </c>
      <c r="W26" s="28">
        <f t="shared" si="0"/>
        <v>4.5846509522038439E-6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5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880610</v>
      </c>
      <c r="D28" s="13">
        <v>946281</v>
      </c>
      <c r="E28" s="13">
        <v>964856</v>
      </c>
      <c r="F28" s="13">
        <v>954185</v>
      </c>
      <c r="G28" s="13">
        <v>986824</v>
      </c>
      <c r="H28" s="13">
        <v>829194</v>
      </c>
      <c r="I28" s="13">
        <v>993841</v>
      </c>
      <c r="J28" s="13">
        <v>906673</v>
      </c>
      <c r="K28" s="13">
        <v>890269</v>
      </c>
      <c r="L28" s="15">
        <v>1421037</v>
      </c>
      <c r="M28" s="13">
        <v>1425477</v>
      </c>
      <c r="N28" s="13">
        <v>1473981</v>
      </c>
      <c r="O28" s="13">
        <v>1733691</v>
      </c>
      <c r="P28" s="13">
        <v>1695244</v>
      </c>
      <c r="Q28" s="13">
        <v>1763312</v>
      </c>
      <c r="R28" s="13">
        <v>1778330</v>
      </c>
      <c r="S28" s="13">
        <v>1843566</v>
      </c>
      <c r="T28" s="13">
        <v>1866689</v>
      </c>
      <c r="U28" s="13">
        <v>1813144</v>
      </c>
      <c r="V28" s="27">
        <f t="shared" si="1"/>
        <v>25167204</v>
      </c>
      <c r="W28" s="28">
        <f t="shared" si="0"/>
        <v>1.0954518298180785E-3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5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5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5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787467</v>
      </c>
      <c r="D32" s="13">
        <v>918516</v>
      </c>
      <c r="E32" s="13">
        <v>968423</v>
      </c>
      <c r="F32" s="13">
        <v>885566</v>
      </c>
      <c r="G32" s="13">
        <v>989590</v>
      </c>
      <c r="H32" s="13">
        <v>953896</v>
      </c>
      <c r="I32" s="13">
        <v>977190</v>
      </c>
      <c r="J32" s="13">
        <v>944699</v>
      </c>
      <c r="K32" s="13">
        <v>930614</v>
      </c>
      <c r="L32" s="15">
        <v>957583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7">
        <f t="shared" si="1"/>
        <v>9313544</v>
      </c>
      <c r="W32" s="28">
        <f t="shared" si="0"/>
        <v>4.0539023790212003E-4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5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5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343835</v>
      </c>
      <c r="D35" s="13">
        <v>423731</v>
      </c>
      <c r="E35" s="13">
        <v>436330</v>
      </c>
      <c r="F35" s="13">
        <v>419491</v>
      </c>
      <c r="G35" s="13">
        <v>597343</v>
      </c>
      <c r="H35" s="13">
        <v>581002</v>
      </c>
      <c r="I35" s="13">
        <v>609042</v>
      </c>
      <c r="J35" s="13">
        <v>602565</v>
      </c>
      <c r="K35" s="13">
        <v>558735</v>
      </c>
      <c r="L35" s="15">
        <v>551099</v>
      </c>
      <c r="M35" s="13">
        <v>547538</v>
      </c>
      <c r="N35" s="13">
        <v>571474</v>
      </c>
      <c r="O35" s="13">
        <v>578373</v>
      </c>
      <c r="P35" s="13">
        <v>1343835</v>
      </c>
      <c r="Q35" s="13">
        <v>1014049</v>
      </c>
      <c r="R35" s="13">
        <v>622123</v>
      </c>
      <c r="S35" s="13">
        <v>601515</v>
      </c>
      <c r="T35" s="13">
        <v>636413</v>
      </c>
      <c r="U35" s="13">
        <v>683827</v>
      </c>
      <c r="V35" s="27">
        <f t="shared" si="1"/>
        <v>11722320</v>
      </c>
      <c r="W35" s="28">
        <f t="shared" si="0"/>
        <v>5.1023692952594413E-4</v>
      </c>
      <c r="X35" s="9"/>
    </row>
    <row r="36" spans="1:24">
      <c r="A36" s="10" t="s">
        <v>104</v>
      </c>
      <c r="B36" s="34" t="s">
        <v>51</v>
      </c>
      <c r="C36" s="13">
        <v>23734445</v>
      </c>
      <c r="D36" s="13">
        <v>24875021</v>
      </c>
      <c r="E36" s="13">
        <v>22922671</v>
      </c>
      <c r="F36" s="13">
        <v>23466106</v>
      </c>
      <c r="G36" s="13">
        <v>28165056</v>
      </c>
      <c r="H36" s="13">
        <v>27993085</v>
      </c>
      <c r="I36" s="13">
        <v>28647813</v>
      </c>
      <c r="J36" s="13">
        <v>28736023</v>
      </c>
      <c r="K36" s="13">
        <v>27999166</v>
      </c>
      <c r="L36" s="15">
        <v>29877366</v>
      </c>
      <c r="M36" s="13">
        <v>32201278</v>
      </c>
      <c r="N36" s="13">
        <v>31926940</v>
      </c>
      <c r="O36" s="13">
        <v>34069334</v>
      </c>
      <c r="P36" s="13">
        <v>32810413</v>
      </c>
      <c r="Q36" s="13">
        <v>34435247</v>
      </c>
      <c r="R36" s="13">
        <v>34639222</v>
      </c>
      <c r="S36" s="13">
        <v>34251947</v>
      </c>
      <c r="T36" s="13">
        <v>35325518</v>
      </c>
      <c r="U36" s="13">
        <v>37231220</v>
      </c>
      <c r="V36" s="27">
        <f t="shared" si="1"/>
        <v>573307871</v>
      </c>
      <c r="W36" s="28">
        <f t="shared" ref="W36:W67" si="2">(V36/V$417)</f>
        <v>2.4954347584104176E-2</v>
      </c>
      <c r="X36" s="9"/>
    </row>
    <row r="37" spans="1:24">
      <c r="A37" s="10" t="s">
        <v>105</v>
      </c>
      <c r="B37" s="34" t="s">
        <v>30</v>
      </c>
      <c r="C37" s="13">
        <v>399263</v>
      </c>
      <c r="D37" s="13">
        <v>412966</v>
      </c>
      <c r="E37" s="13">
        <v>407341</v>
      </c>
      <c r="F37" s="13">
        <v>439057</v>
      </c>
      <c r="G37" s="13">
        <v>531288</v>
      </c>
      <c r="H37" s="13">
        <v>744491</v>
      </c>
      <c r="I37" s="13">
        <v>803190</v>
      </c>
      <c r="J37" s="13">
        <v>895977</v>
      </c>
      <c r="K37" s="13">
        <v>612476</v>
      </c>
      <c r="L37" s="15">
        <v>652763</v>
      </c>
      <c r="M37" s="13">
        <v>669940</v>
      </c>
      <c r="N37" s="13">
        <v>686361</v>
      </c>
      <c r="O37" s="13">
        <v>748867</v>
      </c>
      <c r="P37" s="13">
        <v>782242</v>
      </c>
      <c r="Q37" s="13">
        <v>793192</v>
      </c>
      <c r="R37" s="13">
        <v>816486</v>
      </c>
      <c r="S37" s="13">
        <v>836109</v>
      </c>
      <c r="T37" s="13">
        <v>913011</v>
      </c>
      <c r="U37" s="13">
        <v>1027869</v>
      </c>
      <c r="V37" s="27">
        <f t="shared" si="1"/>
        <v>13172889</v>
      </c>
      <c r="W37" s="28">
        <f t="shared" si="2"/>
        <v>5.7337578536894435E-4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5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166300</v>
      </c>
      <c r="D39" s="13">
        <v>205117</v>
      </c>
      <c r="E39" s="13">
        <v>210411</v>
      </c>
      <c r="F39" s="13">
        <v>233082</v>
      </c>
      <c r="G39" s="13">
        <v>215193</v>
      </c>
      <c r="H39" s="13">
        <v>215213</v>
      </c>
      <c r="I39" s="13">
        <v>208722</v>
      </c>
      <c r="J39" s="13">
        <v>229990</v>
      </c>
      <c r="K39" s="13">
        <v>213448</v>
      </c>
      <c r="L39" s="15">
        <v>208963</v>
      </c>
      <c r="M39" s="13">
        <v>220670</v>
      </c>
      <c r="N39" s="13">
        <v>303305</v>
      </c>
      <c r="O39" s="13">
        <v>340628</v>
      </c>
      <c r="P39" s="13">
        <v>353930</v>
      </c>
      <c r="Q39" s="13">
        <v>402611</v>
      </c>
      <c r="R39" s="13">
        <v>442165</v>
      </c>
      <c r="S39" s="13">
        <v>446749</v>
      </c>
      <c r="T39" s="13">
        <v>501657</v>
      </c>
      <c r="U39" s="13">
        <v>553026</v>
      </c>
      <c r="V39" s="27">
        <f t="shared" si="1"/>
        <v>5671180</v>
      </c>
      <c r="W39" s="28">
        <f t="shared" si="2"/>
        <v>2.4684921329471842E-4</v>
      </c>
      <c r="X39" s="9"/>
    </row>
    <row r="40" spans="1:24">
      <c r="A40" s="10" t="s">
        <v>108</v>
      </c>
      <c r="B40" s="34" t="s">
        <v>51</v>
      </c>
      <c r="C40" s="13">
        <v>11562833</v>
      </c>
      <c r="D40" s="13">
        <v>11763770</v>
      </c>
      <c r="E40" s="13">
        <v>10708970</v>
      </c>
      <c r="F40" s="13">
        <v>10680291</v>
      </c>
      <c r="G40" s="13">
        <v>14542350</v>
      </c>
      <c r="H40" s="13">
        <v>17332495</v>
      </c>
      <c r="I40" s="13">
        <v>17879826</v>
      </c>
      <c r="J40" s="13">
        <v>17591447</v>
      </c>
      <c r="K40" s="13">
        <v>18647002</v>
      </c>
      <c r="L40" s="15">
        <v>19259718</v>
      </c>
      <c r="M40" s="13">
        <v>21791913</v>
      </c>
      <c r="N40" s="13">
        <v>22509380</v>
      </c>
      <c r="O40" s="13">
        <v>23369589</v>
      </c>
      <c r="P40" s="13">
        <v>23420190</v>
      </c>
      <c r="Q40" s="13">
        <v>24223166</v>
      </c>
      <c r="R40" s="13">
        <v>24049139</v>
      </c>
      <c r="S40" s="13">
        <v>24976528</v>
      </c>
      <c r="T40" s="13">
        <v>25146423</v>
      </c>
      <c r="U40" s="13">
        <v>25201942</v>
      </c>
      <c r="V40" s="27">
        <f t="shared" si="1"/>
        <v>364656972</v>
      </c>
      <c r="W40" s="28">
        <f t="shared" si="2"/>
        <v>1.5872408680492271E-2</v>
      </c>
      <c r="X40" s="9"/>
    </row>
    <row r="41" spans="1:24">
      <c r="A41" s="10" t="s">
        <v>109</v>
      </c>
      <c r="B41" s="34" t="s">
        <v>41</v>
      </c>
      <c r="C41" s="13">
        <v>6689477</v>
      </c>
      <c r="D41" s="13">
        <v>7388757</v>
      </c>
      <c r="E41" s="13">
        <v>7662058</v>
      </c>
      <c r="F41" s="13">
        <v>1525049</v>
      </c>
      <c r="G41" s="13">
        <v>9124577</v>
      </c>
      <c r="H41" s="13">
        <v>7627938</v>
      </c>
      <c r="I41" s="13">
        <v>8229942</v>
      </c>
      <c r="J41" s="13">
        <v>8518644</v>
      </c>
      <c r="K41" s="13">
        <v>8415232</v>
      </c>
      <c r="L41" s="15">
        <v>8865379</v>
      </c>
      <c r="M41" s="13">
        <v>9784601</v>
      </c>
      <c r="N41" s="13">
        <v>10017033</v>
      </c>
      <c r="O41" s="13">
        <v>10295002</v>
      </c>
      <c r="P41" s="13">
        <v>10375661</v>
      </c>
      <c r="Q41" s="13">
        <v>11007139</v>
      </c>
      <c r="R41" s="13">
        <v>11185919</v>
      </c>
      <c r="S41" s="13">
        <v>11772568</v>
      </c>
      <c r="T41" s="13">
        <v>13049312</v>
      </c>
      <c r="U41" s="13">
        <v>12707500</v>
      </c>
      <c r="V41" s="27">
        <f t="shared" si="1"/>
        <v>174241788</v>
      </c>
      <c r="W41" s="28">
        <f t="shared" si="2"/>
        <v>7.5842149765772042E-3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5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78193</v>
      </c>
      <c r="D43" s="13">
        <v>93630</v>
      </c>
      <c r="E43" s="13">
        <v>81395</v>
      </c>
      <c r="F43" s="13">
        <v>88898</v>
      </c>
      <c r="G43" s="13">
        <v>91593</v>
      </c>
      <c r="H43" s="13">
        <v>80541</v>
      </c>
      <c r="I43" s="13">
        <v>100373</v>
      </c>
      <c r="J43" s="13">
        <v>80773</v>
      </c>
      <c r="K43" s="13">
        <v>52764</v>
      </c>
      <c r="L43" s="15">
        <v>73310</v>
      </c>
      <c r="M43" s="13">
        <v>74299</v>
      </c>
      <c r="N43" s="13">
        <v>79021</v>
      </c>
      <c r="O43" s="13">
        <v>93854</v>
      </c>
      <c r="P43" s="13">
        <v>74469</v>
      </c>
      <c r="Q43" s="13">
        <v>75795</v>
      </c>
      <c r="R43" s="13">
        <v>73266</v>
      </c>
      <c r="S43" s="13">
        <v>76497</v>
      </c>
      <c r="T43" s="13">
        <v>93886</v>
      </c>
      <c r="U43" s="13">
        <v>233058</v>
      </c>
      <c r="V43" s="27">
        <f t="shared" si="1"/>
        <v>1695615</v>
      </c>
      <c r="W43" s="28">
        <f t="shared" si="2"/>
        <v>7.3804962776833748E-5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5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127717</v>
      </c>
      <c r="D45" s="13">
        <v>171439</v>
      </c>
      <c r="E45" s="13">
        <v>218490</v>
      </c>
      <c r="F45" s="13">
        <v>235810</v>
      </c>
      <c r="G45" s="13">
        <v>218181</v>
      </c>
      <c r="H45" s="13">
        <v>212275</v>
      </c>
      <c r="I45" s="13">
        <v>227981</v>
      </c>
      <c r="J45" s="13">
        <v>214866</v>
      </c>
      <c r="K45" s="13">
        <v>200787</v>
      </c>
      <c r="L45" s="15">
        <v>220166</v>
      </c>
      <c r="M45" s="13">
        <v>234972</v>
      </c>
      <c r="N45" s="13">
        <v>264984</v>
      </c>
      <c r="O45" s="13">
        <v>269558</v>
      </c>
      <c r="P45" s="13">
        <v>264077</v>
      </c>
      <c r="Q45" s="13">
        <v>321021</v>
      </c>
      <c r="R45" s="13">
        <v>265941</v>
      </c>
      <c r="S45" s="13">
        <v>273660</v>
      </c>
      <c r="T45" s="13">
        <v>335957</v>
      </c>
      <c r="U45" s="13">
        <v>352737</v>
      </c>
      <c r="V45" s="27">
        <f t="shared" si="1"/>
        <v>4630619</v>
      </c>
      <c r="W45" s="28">
        <f t="shared" si="2"/>
        <v>2.0155675842021867E-4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202930</v>
      </c>
      <c r="H46" s="13">
        <v>207139</v>
      </c>
      <c r="I46" s="13">
        <v>174499</v>
      </c>
      <c r="J46" s="13">
        <v>184726</v>
      </c>
      <c r="K46" s="13">
        <v>193841</v>
      </c>
      <c r="L46" s="15">
        <v>195633</v>
      </c>
      <c r="M46" s="13">
        <v>172603</v>
      </c>
      <c r="N46" s="13">
        <v>184248</v>
      </c>
      <c r="O46" s="13">
        <v>173040</v>
      </c>
      <c r="P46" s="13">
        <v>194827</v>
      </c>
      <c r="Q46" s="13">
        <v>191886</v>
      </c>
      <c r="R46" s="13">
        <v>180476</v>
      </c>
      <c r="S46" s="13">
        <v>221474</v>
      </c>
      <c r="T46" s="13">
        <v>236613</v>
      </c>
      <c r="U46" s="13">
        <v>236574</v>
      </c>
      <c r="V46" s="27">
        <f t="shared" si="1"/>
        <v>2950509</v>
      </c>
      <c r="W46" s="28">
        <f t="shared" si="2"/>
        <v>1.284266811261477E-4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85282</v>
      </c>
      <c r="F47" s="13">
        <v>45910</v>
      </c>
      <c r="G47" s="13">
        <v>43223</v>
      </c>
      <c r="H47" s="13">
        <v>44678</v>
      </c>
      <c r="I47" s="13">
        <v>49132</v>
      </c>
      <c r="J47" s="13">
        <v>44355</v>
      </c>
      <c r="K47" s="13">
        <v>42831</v>
      </c>
      <c r="L47" s="15">
        <v>44113</v>
      </c>
      <c r="M47" s="13">
        <v>47534</v>
      </c>
      <c r="N47" s="13">
        <v>51567</v>
      </c>
      <c r="O47" s="13">
        <v>56008</v>
      </c>
      <c r="P47" s="13">
        <v>57771</v>
      </c>
      <c r="Q47" s="13">
        <v>64105</v>
      </c>
      <c r="R47" s="13">
        <v>65631</v>
      </c>
      <c r="S47" s="13">
        <v>68234</v>
      </c>
      <c r="T47" s="13">
        <v>70187</v>
      </c>
      <c r="U47" s="13">
        <v>75089</v>
      </c>
      <c r="V47" s="27">
        <f t="shared" si="1"/>
        <v>955650</v>
      </c>
      <c r="W47" s="28">
        <f t="shared" si="2"/>
        <v>4.1596537349387194E-5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5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1106307</v>
      </c>
      <c r="U48" s="13">
        <v>0</v>
      </c>
      <c r="V48" s="27">
        <f t="shared" si="1"/>
        <v>1106307</v>
      </c>
      <c r="W48" s="28">
        <f t="shared" si="2"/>
        <v>4.8154178250812013E-5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5">
        <v>1029555</v>
      </c>
      <c r="M49" s="13">
        <v>1127246</v>
      </c>
      <c r="N49" s="13">
        <v>1199631</v>
      </c>
      <c r="O49" s="13">
        <v>0</v>
      </c>
      <c r="P49" s="13">
        <v>1280620</v>
      </c>
      <c r="Q49" s="13">
        <v>1340355</v>
      </c>
      <c r="R49" s="13">
        <v>1406337</v>
      </c>
      <c r="S49" s="13">
        <v>1734172</v>
      </c>
      <c r="T49" s="13">
        <v>2026631</v>
      </c>
      <c r="U49" s="13">
        <v>0</v>
      </c>
      <c r="V49" s="27">
        <f t="shared" si="1"/>
        <v>11144547</v>
      </c>
      <c r="W49" s="28">
        <f t="shared" si="2"/>
        <v>4.8508822845968818E-4</v>
      </c>
      <c r="X49" s="9"/>
    </row>
    <row r="50" spans="1:24">
      <c r="A50" s="10" t="s">
        <v>118</v>
      </c>
      <c r="B50" s="34" t="s">
        <v>61</v>
      </c>
      <c r="C50" s="13">
        <v>568844</v>
      </c>
      <c r="D50" s="13">
        <v>720345</v>
      </c>
      <c r="E50" s="13">
        <v>593378</v>
      </c>
      <c r="F50" s="13">
        <v>713309</v>
      </c>
      <c r="G50" s="13">
        <v>632721</v>
      </c>
      <c r="H50" s="13">
        <v>632546</v>
      </c>
      <c r="I50" s="13">
        <v>643472</v>
      </c>
      <c r="J50" s="13">
        <v>642095</v>
      </c>
      <c r="K50" s="13">
        <v>677901</v>
      </c>
      <c r="L50" s="15">
        <v>635787</v>
      </c>
      <c r="M50" s="13">
        <v>676249</v>
      </c>
      <c r="N50" s="13">
        <v>778311</v>
      </c>
      <c r="O50" s="13">
        <v>816780</v>
      </c>
      <c r="P50" s="13">
        <v>1201662</v>
      </c>
      <c r="Q50" s="13">
        <v>788701</v>
      </c>
      <c r="R50" s="13">
        <v>759554</v>
      </c>
      <c r="S50" s="13">
        <v>776868</v>
      </c>
      <c r="T50" s="13">
        <v>859249</v>
      </c>
      <c r="U50" s="13">
        <v>978498</v>
      </c>
      <c r="V50" s="27">
        <f t="shared" si="1"/>
        <v>14096270</v>
      </c>
      <c r="W50" s="28">
        <f t="shared" si="2"/>
        <v>6.135677513127674E-4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494733</v>
      </c>
      <c r="F51" s="13">
        <v>536517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5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1031250</v>
      </c>
      <c r="W51" s="28">
        <f t="shared" si="2"/>
        <v>4.4887175369178617E-5</v>
      </c>
      <c r="X51" s="9"/>
    </row>
    <row r="52" spans="1:24">
      <c r="A52" s="10" t="s">
        <v>120</v>
      </c>
      <c r="B52" s="34" t="s">
        <v>5</v>
      </c>
      <c r="C52" s="13">
        <v>1727002</v>
      </c>
      <c r="D52" s="13">
        <v>3271201</v>
      </c>
      <c r="E52" s="13">
        <v>1941426</v>
      </c>
      <c r="F52" s="13">
        <v>2107917</v>
      </c>
      <c r="G52" s="13">
        <v>2172245</v>
      </c>
      <c r="H52" s="13">
        <v>2186966</v>
      </c>
      <c r="I52" s="13">
        <v>2317083</v>
      </c>
      <c r="J52" s="13">
        <v>2251881</v>
      </c>
      <c r="K52" s="13">
        <v>2279902</v>
      </c>
      <c r="L52" s="15">
        <v>2375632</v>
      </c>
      <c r="M52" s="13">
        <v>2590664</v>
      </c>
      <c r="N52" s="13">
        <v>2632553</v>
      </c>
      <c r="O52" s="13">
        <v>2706394</v>
      </c>
      <c r="P52" s="13">
        <v>2704519</v>
      </c>
      <c r="Q52" s="13">
        <v>2054859</v>
      </c>
      <c r="R52" s="13">
        <v>2959765</v>
      </c>
      <c r="S52" s="13">
        <v>3125860</v>
      </c>
      <c r="T52" s="13">
        <v>3385518</v>
      </c>
      <c r="U52" s="13">
        <v>3617531</v>
      </c>
      <c r="V52" s="27">
        <f t="shared" si="1"/>
        <v>48408918</v>
      </c>
      <c r="W52" s="28">
        <f t="shared" si="2"/>
        <v>2.1070929374043027E-3</v>
      </c>
      <c r="X52" s="9"/>
    </row>
    <row r="53" spans="1:24">
      <c r="A53" s="10" t="s">
        <v>121</v>
      </c>
      <c r="B53" s="34" t="s">
        <v>32</v>
      </c>
      <c r="C53" s="13">
        <v>32855</v>
      </c>
      <c r="D53" s="13">
        <v>29254</v>
      </c>
      <c r="E53" s="13">
        <v>30966</v>
      </c>
      <c r="F53" s="13">
        <v>26692</v>
      </c>
      <c r="G53" s="13">
        <v>28954</v>
      </c>
      <c r="H53" s="13">
        <v>30148</v>
      </c>
      <c r="I53" s="13">
        <v>31844</v>
      </c>
      <c r="J53" s="13">
        <v>32319</v>
      </c>
      <c r="K53" s="13">
        <v>30762</v>
      </c>
      <c r="L53" s="15">
        <v>49155</v>
      </c>
      <c r="M53" s="13">
        <v>46702</v>
      </c>
      <c r="N53" s="13">
        <v>59948</v>
      </c>
      <c r="O53" s="13">
        <v>58381</v>
      </c>
      <c r="P53" s="13">
        <v>59088</v>
      </c>
      <c r="Q53" s="13">
        <v>58798</v>
      </c>
      <c r="R53" s="13">
        <v>62918</v>
      </c>
      <c r="S53" s="13">
        <v>56771</v>
      </c>
      <c r="T53" s="13">
        <v>64659</v>
      </c>
      <c r="U53" s="13">
        <v>70692</v>
      </c>
      <c r="V53" s="27">
        <f t="shared" si="1"/>
        <v>860906</v>
      </c>
      <c r="W53" s="28">
        <f t="shared" si="2"/>
        <v>3.7472619246912079E-5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5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0</v>
      </c>
      <c r="W54" s="28">
        <f t="shared" si="2"/>
        <v>0</v>
      </c>
      <c r="X54" s="9"/>
    </row>
    <row r="55" spans="1:24">
      <c r="A55" s="10" t="s">
        <v>123</v>
      </c>
      <c r="B55" s="34" t="s">
        <v>36</v>
      </c>
      <c r="C55" s="13">
        <v>17152064</v>
      </c>
      <c r="D55" s="13">
        <v>20592447</v>
      </c>
      <c r="E55" s="13">
        <v>21292112</v>
      </c>
      <c r="F55" s="13">
        <v>21892530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5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27">
        <f t="shared" si="1"/>
        <v>80929153</v>
      </c>
      <c r="W55" s="28">
        <f t="shared" si="2"/>
        <v>3.5225998382449335E-3</v>
      </c>
      <c r="X55" s="9"/>
    </row>
    <row r="56" spans="1:24">
      <c r="A56" s="10" t="s">
        <v>124</v>
      </c>
      <c r="B56" s="34" t="s">
        <v>19</v>
      </c>
      <c r="C56" s="13">
        <v>335462</v>
      </c>
      <c r="D56" s="13">
        <v>366412</v>
      </c>
      <c r="E56" s="13">
        <v>589596</v>
      </c>
      <c r="F56" s="13">
        <v>704587</v>
      </c>
      <c r="G56" s="13">
        <v>754413</v>
      </c>
      <c r="H56" s="13">
        <v>693717</v>
      </c>
      <c r="I56" s="13">
        <v>1016942</v>
      </c>
      <c r="J56" s="13">
        <v>834096</v>
      </c>
      <c r="K56" s="13">
        <v>924538</v>
      </c>
      <c r="L56" s="15">
        <v>1001230</v>
      </c>
      <c r="M56" s="13">
        <v>1045975</v>
      </c>
      <c r="N56" s="13">
        <v>1039667</v>
      </c>
      <c r="O56" s="13">
        <v>1006844</v>
      </c>
      <c r="P56" s="13">
        <v>995085</v>
      </c>
      <c r="Q56" s="13">
        <v>968740</v>
      </c>
      <c r="R56" s="13">
        <v>1117124</v>
      </c>
      <c r="S56" s="13">
        <v>900268</v>
      </c>
      <c r="T56" s="13">
        <v>1084097</v>
      </c>
      <c r="U56" s="13">
        <v>1249754</v>
      </c>
      <c r="V56" s="27">
        <f t="shared" si="1"/>
        <v>16628547</v>
      </c>
      <c r="W56" s="28">
        <f t="shared" si="2"/>
        <v>7.2379006576836751E-4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44635</v>
      </c>
      <c r="G57" s="13">
        <v>0</v>
      </c>
      <c r="H57" s="13">
        <v>55868</v>
      </c>
      <c r="I57" s="13">
        <v>50006</v>
      </c>
      <c r="J57" s="13">
        <v>54487</v>
      </c>
      <c r="K57" s="13">
        <v>0</v>
      </c>
      <c r="L57" s="15">
        <v>40841</v>
      </c>
      <c r="M57" s="13">
        <v>21911</v>
      </c>
      <c r="N57" s="13">
        <v>0</v>
      </c>
      <c r="O57" s="13">
        <v>48857</v>
      </c>
      <c r="P57" s="13">
        <v>42386</v>
      </c>
      <c r="Q57" s="13">
        <v>0</v>
      </c>
      <c r="R57" s="13">
        <v>44996</v>
      </c>
      <c r="S57" s="13">
        <v>103602</v>
      </c>
      <c r="T57" s="13">
        <v>140355</v>
      </c>
      <c r="U57" s="13">
        <v>66510</v>
      </c>
      <c r="V57" s="27">
        <f t="shared" si="1"/>
        <v>714454</v>
      </c>
      <c r="W57" s="28">
        <f t="shared" si="2"/>
        <v>3.1098009203598678E-5</v>
      </c>
      <c r="X57" s="9"/>
    </row>
    <row r="58" spans="1:24">
      <c r="A58" s="10" t="s">
        <v>126</v>
      </c>
      <c r="B58" s="34" t="s">
        <v>60</v>
      </c>
      <c r="C58" s="13">
        <v>4359955</v>
      </c>
      <c r="D58" s="13">
        <v>4752322</v>
      </c>
      <c r="E58" s="13">
        <v>4978739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5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8969917</v>
      </c>
      <c r="V58" s="27">
        <f t="shared" si="1"/>
        <v>23060933</v>
      </c>
      <c r="W58" s="28">
        <f t="shared" si="2"/>
        <v>1.0037722606040032E-3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5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114354</v>
      </c>
      <c r="D60" s="13">
        <v>119950</v>
      </c>
      <c r="E60" s="13">
        <v>104610</v>
      </c>
      <c r="F60" s="13">
        <v>99217</v>
      </c>
      <c r="G60" s="13">
        <v>108322</v>
      </c>
      <c r="H60" s="13">
        <v>117483</v>
      </c>
      <c r="I60" s="13">
        <v>111472</v>
      </c>
      <c r="J60" s="13">
        <v>109637</v>
      </c>
      <c r="K60" s="13">
        <v>100873</v>
      </c>
      <c r="L60" s="15">
        <v>107278</v>
      </c>
      <c r="M60" s="13">
        <v>107156</v>
      </c>
      <c r="N60" s="13">
        <v>108630</v>
      </c>
      <c r="O60" s="13">
        <v>106874</v>
      </c>
      <c r="P60" s="13">
        <v>106389</v>
      </c>
      <c r="Q60" s="13">
        <v>116845</v>
      </c>
      <c r="R60" s="13">
        <v>108319</v>
      </c>
      <c r="S60" s="13">
        <v>117369</v>
      </c>
      <c r="T60" s="13">
        <v>120333</v>
      </c>
      <c r="U60" s="13">
        <v>126501</v>
      </c>
      <c r="V60" s="27">
        <f t="shared" si="1"/>
        <v>2111612</v>
      </c>
      <c r="W60" s="28">
        <f t="shared" si="2"/>
        <v>9.1912046696399511E-5</v>
      </c>
      <c r="X60" s="9"/>
    </row>
    <row r="61" spans="1:24">
      <c r="A61" s="10" t="s">
        <v>129</v>
      </c>
      <c r="B61" s="34" t="s">
        <v>17</v>
      </c>
      <c r="C61" s="13">
        <v>313686</v>
      </c>
      <c r="D61" s="13">
        <v>354077</v>
      </c>
      <c r="E61" s="13">
        <v>0</v>
      </c>
      <c r="F61" s="13">
        <v>282811</v>
      </c>
      <c r="G61" s="13">
        <v>483849</v>
      </c>
      <c r="H61" s="13">
        <v>391288</v>
      </c>
      <c r="I61" s="13">
        <v>395672</v>
      </c>
      <c r="J61" s="13">
        <v>456715</v>
      </c>
      <c r="K61" s="13">
        <v>423315</v>
      </c>
      <c r="L61" s="15">
        <v>0</v>
      </c>
      <c r="M61" s="13">
        <v>452008</v>
      </c>
      <c r="N61" s="13">
        <v>452252</v>
      </c>
      <c r="O61" s="13">
        <v>430730</v>
      </c>
      <c r="P61" s="13">
        <v>944162</v>
      </c>
      <c r="Q61" s="13">
        <v>984680</v>
      </c>
      <c r="R61" s="13">
        <v>982757</v>
      </c>
      <c r="S61" s="13">
        <v>1113147</v>
      </c>
      <c r="T61" s="13">
        <v>0</v>
      </c>
      <c r="U61" s="13">
        <v>0</v>
      </c>
      <c r="V61" s="27">
        <f t="shared" si="1"/>
        <v>8461149</v>
      </c>
      <c r="W61" s="28">
        <f t="shared" si="2"/>
        <v>3.682880765941821E-4</v>
      </c>
      <c r="X61" s="9"/>
    </row>
    <row r="62" spans="1:24">
      <c r="A62" s="10" t="s">
        <v>130</v>
      </c>
      <c r="B62" s="34" t="s">
        <v>20</v>
      </c>
      <c r="C62" s="13">
        <v>236986</v>
      </c>
      <c r="D62" s="13">
        <v>214996</v>
      </c>
      <c r="E62" s="13">
        <v>258515</v>
      </c>
      <c r="F62" s="13">
        <v>258776</v>
      </c>
      <c r="G62" s="13">
        <v>248596</v>
      </c>
      <c r="H62" s="13">
        <v>245726</v>
      </c>
      <c r="I62" s="13">
        <v>259165</v>
      </c>
      <c r="J62" s="13">
        <v>247093</v>
      </c>
      <c r="K62" s="13">
        <v>237316</v>
      </c>
      <c r="L62" s="15">
        <v>232841</v>
      </c>
      <c r="M62" s="13">
        <v>246221</v>
      </c>
      <c r="N62" s="13">
        <v>273092</v>
      </c>
      <c r="O62" s="13">
        <v>232865</v>
      </c>
      <c r="P62" s="13">
        <v>228211</v>
      </c>
      <c r="Q62" s="13">
        <v>231961</v>
      </c>
      <c r="R62" s="13">
        <v>219359</v>
      </c>
      <c r="S62" s="13">
        <v>206110</v>
      </c>
      <c r="T62" s="13">
        <v>209366</v>
      </c>
      <c r="U62" s="13">
        <v>207702</v>
      </c>
      <c r="V62" s="27">
        <f t="shared" si="1"/>
        <v>4494897</v>
      </c>
      <c r="W62" s="28">
        <f t="shared" si="2"/>
        <v>1.9564919263553439E-4</v>
      </c>
      <c r="X62" s="9"/>
    </row>
    <row r="63" spans="1:24">
      <c r="A63" s="10" t="s">
        <v>131</v>
      </c>
      <c r="B63" s="34" t="s">
        <v>38</v>
      </c>
      <c r="C63" s="13">
        <v>388589</v>
      </c>
      <c r="D63" s="13">
        <v>406016</v>
      </c>
      <c r="E63" s="13">
        <v>416748</v>
      </c>
      <c r="F63" s="13">
        <v>379458</v>
      </c>
      <c r="G63" s="13">
        <v>363642</v>
      </c>
      <c r="H63" s="13">
        <v>368987</v>
      </c>
      <c r="I63" s="13">
        <v>429880</v>
      </c>
      <c r="J63" s="13">
        <v>436151</v>
      </c>
      <c r="K63" s="13">
        <v>444935</v>
      </c>
      <c r="L63" s="15">
        <v>460175</v>
      </c>
      <c r="M63" s="13">
        <v>472946</v>
      </c>
      <c r="N63" s="13">
        <v>473767</v>
      </c>
      <c r="O63" s="13">
        <v>465478</v>
      </c>
      <c r="P63" s="13">
        <v>469019</v>
      </c>
      <c r="Q63" s="13">
        <v>506503</v>
      </c>
      <c r="R63" s="13">
        <v>522416</v>
      </c>
      <c r="S63" s="13">
        <v>654776</v>
      </c>
      <c r="T63" s="13">
        <v>671107</v>
      </c>
      <c r="U63" s="13">
        <v>686353</v>
      </c>
      <c r="V63" s="27">
        <f t="shared" si="1"/>
        <v>9016946</v>
      </c>
      <c r="W63" s="28">
        <f t="shared" si="2"/>
        <v>3.9248022923288594E-4</v>
      </c>
      <c r="X63" s="9"/>
    </row>
    <row r="64" spans="1:24">
      <c r="A64" s="10" t="s">
        <v>132</v>
      </c>
      <c r="B64" s="34" t="s">
        <v>68</v>
      </c>
      <c r="C64" s="13">
        <v>450219</v>
      </c>
      <c r="D64" s="13">
        <v>486378</v>
      </c>
      <c r="E64" s="13">
        <v>557602</v>
      </c>
      <c r="F64" s="13">
        <v>507924</v>
      </c>
      <c r="G64" s="13">
        <v>525195</v>
      </c>
      <c r="H64" s="13">
        <v>550767</v>
      </c>
      <c r="I64" s="13">
        <v>657854</v>
      </c>
      <c r="J64" s="13">
        <v>639197</v>
      </c>
      <c r="K64" s="13">
        <v>598955</v>
      </c>
      <c r="L64" s="15">
        <v>593212</v>
      </c>
      <c r="M64" s="13">
        <v>599993</v>
      </c>
      <c r="N64" s="13">
        <v>772499</v>
      </c>
      <c r="O64" s="13">
        <v>634459</v>
      </c>
      <c r="P64" s="13">
        <v>647740</v>
      </c>
      <c r="Q64" s="13">
        <v>691335</v>
      </c>
      <c r="R64" s="13">
        <v>674836</v>
      </c>
      <c r="S64" s="13">
        <v>658027</v>
      </c>
      <c r="T64" s="13">
        <v>682867</v>
      </c>
      <c r="U64" s="13">
        <v>784171</v>
      </c>
      <c r="V64" s="27">
        <f t="shared" si="1"/>
        <v>11713230</v>
      </c>
      <c r="W64" s="28">
        <f t="shared" si="2"/>
        <v>5.0984126947832629E-4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5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22050054</v>
      </c>
      <c r="D66" s="13">
        <v>24381177</v>
      </c>
      <c r="E66" s="13">
        <v>24711570</v>
      </c>
      <c r="F66" s="13">
        <v>25155344</v>
      </c>
      <c r="G66" s="13">
        <v>25928067</v>
      </c>
      <c r="H66" s="13">
        <v>26573411</v>
      </c>
      <c r="I66" s="13">
        <v>28879127</v>
      </c>
      <c r="J66" s="13">
        <v>29943491</v>
      </c>
      <c r="K66" s="13">
        <v>31287771</v>
      </c>
      <c r="L66" s="15">
        <v>32636869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30304984</v>
      </c>
      <c r="U66" s="13">
        <v>0</v>
      </c>
      <c r="V66" s="27">
        <f t="shared" si="1"/>
        <v>301851865</v>
      </c>
      <c r="W66" s="28">
        <f t="shared" si="2"/>
        <v>1.313869343007867E-2</v>
      </c>
      <c r="X66" s="9"/>
    </row>
    <row r="67" spans="1:24">
      <c r="A67" s="10" t="s">
        <v>135</v>
      </c>
      <c r="B67" s="34" t="s">
        <v>35</v>
      </c>
      <c r="C67" s="13">
        <v>4089660</v>
      </c>
      <c r="D67" s="13">
        <v>4589846</v>
      </c>
      <c r="E67" s="13">
        <v>5221625</v>
      </c>
      <c r="F67" s="13">
        <v>4696840</v>
      </c>
      <c r="G67" s="13">
        <v>4606310</v>
      </c>
      <c r="H67" s="13">
        <v>4502264</v>
      </c>
      <c r="I67" s="13">
        <v>5064606</v>
      </c>
      <c r="J67" s="13">
        <v>4831413</v>
      </c>
      <c r="K67" s="13">
        <v>4828265</v>
      </c>
      <c r="L67" s="15">
        <v>5002230</v>
      </c>
      <c r="M67" s="13">
        <v>5338576</v>
      </c>
      <c r="N67" s="13">
        <v>5683702</v>
      </c>
      <c r="O67" s="13">
        <v>6019884</v>
      </c>
      <c r="P67" s="13">
        <v>5947989</v>
      </c>
      <c r="Q67" s="13">
        <v>6290205</v>
      </c>
      <c r="R67" s="13">
        <v>7075515</v>
      </c>
      <c r="S67" s="13">
        <v>7442866</v>
      </c>
      <c r="T67" s="13">
        <v>8450798</v>
      </c>
      <c r="U67" s="13">
        <v>9256469</v>
      </c>
      <c r="V67" s="27">
        <f t="shared" si="1"/>
        <v>108939063</v>
      </c>
      <c r="W67" s="28">
        <f t="shared" si="2"/>
        <v>4.7417860125430278E-3</v>
      </c>
      <c r="X67" s="9"/>
    </row>
    <row r="68" spans="1:24">
      <c r="A68" s="10" t="s">
        <v>136</v>
      </c>
      <c r="B68" s="34" t="s">
        <v>26</v>
      </c>
      <c r="C68" s="13">
        <v>1225625</v>
      </c>
      <c r="D68" s="13">
        <v>1677888</v>
      </c>
      <c r="E68" s="13">
        <v>1762666</v>
      </c>
      <c r="F68" s="13">
        <v>2060853</v>
      </c>
      <c r="G68" s="13">
        <v>2221132</v>
      </c>
      <c r="H68" s="13">
        <v>0</v>
      </c>
      <c r="I68" s="13">
        <v>0</v>
      </c>
      <c r="J68" s="13">
        <v>0</v>
      </c>
      <c r="K68" s="13">
        <v>0</v>
      </c>
      <c r="L68" s="15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7">
        <f t="shared" si="1"/>
        <v>8948164</v>
      </c>
      <c r="W68" s="28">
        <f t="shared" ref="W68:W99" si="3">(V68/V$417)</f>
        <v>3.8948635801228684E-4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5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2248515</v>
      </c>
      <c r="G70" s="13">
        <v>2555821</v>
      </c>
      <c r="H70" s="13">
        <v>2608480</v>
      </c>
      <c r="I70" s="13">
        <v>4997839</v>
      </c>
      <c r="J70" s="13">
        <v>5075872</v>
      </c>
      <c r="K70" s="13">
        <v>5364745</v>
      </c>
      <c r="L70" s="15">
        <v>5537972</v>
      </c>
      <c r="M70" s="13">
        <v>5634165</v>
      </c>
      <c r="N70" s="13">
        <v>5885318</v>
      </c>
      <c r="O70" s="13">
        <v>5933165</v>
      </c>
      <c r="P70" s="13">
        <v>0</v>
      </c>
      <c r="Q70" s="13">
        <v>0</v>
      </c>
      <c r="R70" s="13">
        <v>62011644</v>
      </c>
      <c r="S70" s="13">
        <v>56302254</v>
      </c>
      <c r="T70" s="13">
        <v>62904733</v>
      </c>
      <c r="U70" s="13">
        <v>67109430</v>
      </c>
      <c r="V70" s="27">
        <f t="shared" ref="V70:V133" si="4">SUM(C70:U70)</f>
        <v>294169953</v>
      </c>
      <c r="W70" s="28">
        <f t="shared" si="3"/>
        <v>1.2804323169603908E-2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5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0</v>
      </c>
      <c r="W71" s="28">
        <f t="shared" si="3"/>
        <v>0</v>
      </c>
      <c r="X71" s="9"/>
    </row>
    <row r="72" spans="1:24">
      <c r="A72" s="10" t="s">
        <v>140</v>
      </c>
      <c r="B72" s="34" t="s">
        <v>8</v>
      </c>
      <c r="C72" s="13">
        <v>7428948</v>
      </c>
      <c r="D72" s="13">
        <v>7399690</v>
      </c>
      <c r="E72" s="13">
        <v>6996137</v>
      </c>
      <c r="F72" s="13">
        <v>6613410</v>
      </c>
      <c r="G72" s="13">
        <v>7700192</v>
      </c>
      <c r="H72" s="13">
        <v>8987885</v>
      </c>
      <c r="I72" s="13">
        <v>10394897</v>
      </c>
      <c r="J72" s="13">
        <v>10625056</v>
      </c>
      <c r="K72" s="13">
        <v>11021393</v>
      </c>
      <c r="L72" s="15">
        <v>11774830</v>
      </c>
      <c r="M72" s="13">
        <v>12331320</v>
      </c>
      <c r="N72" s="13">
        <v>12386377</v>
      </c>
      <c r="O72" s="13">
        <v>12970293</v>
      </c>
      <c r="P72" s="13">
        <v>12774225</v>
      </c>
      <c r="Q72" s="13">
        <v>13153300</v>
      </c>
      <c r="R72" s="13">
        <v>13100597</v>
      </c>
      <c r="S72" s="13">
        <v>13411024</v>
      </c>
      <c r="T72" s="13">
        <v>13494167</v>
      </c>
      <c r="U72" s="13">
        <v>13467177</v>
      </c>
      <c r="V72" s="27">
        <f t="shared" si="4"/>
        <v>206030918</v>
      </c>
      <c r="W72" s="28">
        <f t="shared" si="3"/>
        <v>8.9678991008376816E-3</v>
      </c>
      <c r="X72" s="9"/>
    </row>
    <row r="73" spans="1:24">
      <c r="A73" s="10" t="s">
        <v>141</v>
      </c>
      <c r="B73" s="34" t="s">
        <v>61</v>
      </c>
      <c r="C73" s="13">
        <v>159024</v>
      </c>
      <c r="D73" s="13">
        <v>162819</v>
      </c>
      <c r="E73" s="13">
        <v>167057</v>
      </c>
      <c r="F73" s="13">
        <v>164721</v>
      </c>
      <c r="G73" s="13">
        <v>160857</v>
      </c>
      <c r="H73" s="13">
        <v>156320</v>
      </c>
      <c r="I73" s="13">
        <v>151104</v>
      </c>
      <c r="J73" s="13">
        <v>160944</v>
      </c>
      <c r="K73" s="13">
        <v>169878</v>
      </c>
      <c r="L73" s="15">
        <v>160773</v>
      </c>
      <c r="M73" s="13">
        <v>164281</v>
      </c>
      <c r="N73" s="13">
        <v>174780</v>
      </c>
      <c r="O73" s="13">
        <v>185328</v>
      </c>
      <c r="P73" s="13">
        <v>194494</v>
      </c>
      <c r="Q73" s="13">
        <v>204392</v>
      </c>
      <c r="R73" s="13">
        <v>222780</v>
      </c>
      <c r="S73" s="13">
        <v>224068</v>
      </c>
      <c r="T73" s="13">
        <v>212668</v>
      </c>
      <c r="U73" s="13">
        <v>238540</v>
      </c>
      <c r="V73" s="27">
        <f t="shared" si="4"/>
        <v>3434828</v>
      </c>
      <c r="W73" s="28">
        <f t="shared" si="3"/>
        <v>1.4950761386566308E-4</v>
      </c>
      <c r="X73" s="9"/>
    </row>
    <row r="74" spans="1:24">
      <c r="A74" s="10" t="s">
        <v>142</v>
      </c>
      <c r="B74" s="34" t="s">
        <v>8</v>
      </c>
      <c r="C74" s="13">
        <v>3396674</v>
      </c>
      <c r="D74" s="13">
        <v>3522806</v>
      </c>
      <c r="E74" s="13">
        <v>3557715</v>
      </c>
      <c r="F74" s="13">
        <v>3662388</v>
      </c>
      <c r="G74" s="13">
        <v>4324811</v>
      </c>
      <c r="H74" s="13">
        <v>4300051</v>
      </c>
      <c r="I74" s="13">
        <v>4528668</v>
      </c>
      <c r="J74" s="13">
        <v>4805176</v>
      </c>
      <c r="K74" s="13">
        <v>4872170</v>
      </c>
      <c r="L74" s="15">
        <v>4952592</v>
      </c>
      <c r="M74" s="13">
        <v>5161800</v>
      </c>
      <c r="N74" s="13">
        <v>5004162</v>
      </c>
      <c r="O74" s="13">
        <v>4979284</v>
      </c>
      <c r="P74" s="13">
        <v>4802128</v>
      </c>
      <c r="Q74" s="13">
        <v>5346480</v>
      </c>
      <c r="R74" s="13">
        <v>5607998</v>
      </c>
      <c r="S74" s="13">
        <v>5553765</v>
      </c>
      <c r="T74" s="13">
        <v>5564260</v>
      </c>
      <c r="U74" s="13">
        <v>5916496</v>
      </c>
      <c r="V74" s="27">
        <f t="shared" si="4"/>
        <v>89859424</v>
      </c>
      <c r="W74" s="28">
        <f t="shared" si="3"/>
        <v>3.9113073683989114E-3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5">
        <v>8174857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7">
        <f t="shared" si="4"/>
        <v>8174857</v>
      </c>
      <c r="W75" s="28">
        <f t="shared" si="3"/>
        <v>3.5582665675341321E-4</v>
      </c>
      <c r="X75" s="9"/>
    </row>
    <row r="76" spans="1:24">
      <c r="A76" s="10" t="s">
        <v>144</v>
      </c>
      <c r="B76" s="34" t="s">
        <v>8</v>
      </c>
      <c r="C76" s="13">
        <v>6498856</v>
      </c>
      <c r="D76" s="13">
        <v>6460642</v>
      </c>
      <c r="E76" s="13">
        <v>6410611</v>
      </c>
      <c r="F76" s="13">
        <v>7192210</v>
      </c>
      <c r="G76" s="13">
        <v>7598229</v>
      </c>
      <c r="H76" s="13">
        <v>7738518</v>
      </c>
      <c r="I76" s="13">
        <v>8195823</v>
      </c>
      <c r="J76" s="13">
        <v>8196876</v>
      </c>
      <c r="K76" s="13">
        <v>8457997</v>
      </c>
      <c r="L76" s="15">
        <v>0</v>
      </c>
      <c r="M76" s="13">
        <v>8465116</v>
      </c>
      <c r="N76" s="13">
        <v>8740670</v>
      </c>
      <c r="O76" s="13">
        <v>9129346</v>
      </c>
      <c r="P76" s="13">
        <v>9383670</v>
      </c>
      <c r="Q76" s="13">
        <v>9772485</v>
      </c>
      <c r="R76" s="13">
        <v>9785983</v>
      </c>
      <c r="S76" s="13">
        <v>10334992</v>
      </c>
      <c r="T76" s="13">
        <v>10168693</v>
      </c>
      <c r="U76" s="13">
        <v>10609301</v>
      </c>
      <c r="V76" s="27">
        <f t="shared" si="4"/>
        <v>153140018</v>
      </c>
      <c r="W76" s="28">
        <f t="shared" si="3"/>
        <v>6.6657191214595582E-3</v>
      </c>
      <c r="X76" s="9"/>
    </row>
    <row r="77" spans="1:24">
      <c r="A77" s="10" t="s">
        <v>145</v>
      </c>
      <c r="B77" s="34" t="s">
        <v>32</v>
      </c>
      <c r="C77" s="13">
        <v>84043</v>
      </c>
      <c r="D77" s="13">
        <v>88660</v>
      </c>
      <c r="E77" s="13">
        <v>0</v>
      </c>
      <c r="F77" s="13">
        <v>122127</v>
      </c>
      <c r="G77" s="13">
        <v>123531</v>
      </c>
      <c r="H77" s="13">
        <v>157173</v>
      </c>
      <c r="I77" s="13">
        <v>151813</v>
      </c>
      <c r="J77" s="13">
        <v>137800</v>
      </c>
      <c r="K77" s="13">
        <v>134143</v>
      </c>
      <c r="L77" s="15">
        <v>131270</v>
      </c>
      <c r="M77" s="13">
        <v>155880</v>
      </c>
      <c r="N77" s="13">
        <v>170278</v>
      </c>
      <c r="O77" s="13">
        <v>184868</v>
      </c>
      <c r="P77" s="13">
        <v>182087</v>
      </c>
      <c r="Q77" s="13">
        <v>160225</v>
      </c>
      <c r="R77" s="13">
        <v>177761</v>
      </c>
      <c r="S77" s="13">
        <v>176903</v>
      </c>
      <c r="T77" s="13">
        <v>180988</v>
      </c>
      <c r="U77" s="13">
        <v>218002</v>
      </c>
      <c r="V77" s="27">
        <f t="shared" si="4"/>
        <v>2737552</v>
      </c>
      <c r="W77" s="28">
        <f t="shared" si="3"/>
        <v>1.1915731074545034E-4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493804</v>
      </c>
      <c r="I78" s="13">
        <v>565749</v>
      </c>
      <c r="J78" s="13">
        <v>561078</v>
      </c>
      <c r="K78" s="13">
        <v>553594</v>
      </c>
      <c r="L78" s="15">
        <v>544023</v>
      </c>
      <c r="M78" s="13">
        <v>531705</v>
      </c>
      <c r="N78" s="13">
        <v>552967</v>
      </c>
      <c r="O78" s="13">
        <v>554415</v>
      </c>
      <c r="P78" s="13">
        <v>577559</v>
      </c>
      <c r="Q78" s="13">
        <v>577695</v>
      </c>
      <c r="R78" s="13">
        <v>637086</v>
      </c>
      <c r="S78" s="13">
        <v>614137</v>
      </c>
      <c r="T78" s="13">
        <v>636372</v>
      </c>
      <c r="U78" s="13">
        <v>717623</v>
      </c>
      <c r="V78" s="27">
        <f t="shared" si="4"/>
        <v>8117807</v>
      </c>
      <c r="W78" s="28">
        <f t="shared" si="3"/>
        <v>3.5334344380329283E-4</v>
      </c>
      <c r="X78" s="9"/>
    </row>
    <row r="79" spans="1:24">
      <c r="A79" s="10" t="s">
        <v>147</v>
      </c>
      <c r="B79" s="34" t="s">
        <v>47</v>
      </c>
      <c r="C79" s="13">
        <v>2095210</v>
      </c>
      <c r="D79" s="13">
        <v>2993316</v>
      </c>
      <c r="E79" s="13">
        <v>2585732</v>
      </c>
      <c r="F79" s="13">
        <v>2425373</v>
      </c>
      <c r="G79" s="13">
        <v>2622253</v>
      </c>
      <c r="H79" s="13">
        <v>2386349</v>
      </c>
      <c r="I79" s="13">
        <v>2924412</v>
      </c>
      <c r="J79" s="13">
        <v>2559288</v>
      </c>
      <c r="K79" s="13">
        <v>2462659</v>
      </c>
      <c r="L79" s="15">
        <v>2497188</v>
      </c>
      <c r="M79" s="13">
        <v>2519602</v>
      </c>
      <c r="N79" s="13">
        <v>2582109</v>
      </c>
      <c r="O79" s="13">
        <v>2778906</v>
      </c>
      <c r="P79" s="13">
        <v>2796215</v>
      </c>
      <c r="Q79" s="13">
        <v>2939121</v>
      </c>
      <c r="R79" s="13">
        <v>3087936</v>
      </c>
      <c r="S79" s="13">
        <v>3103384</v>
      </c>
      <c r="T79" s="13">
        <v>3390511</v>
      </c>
      <c r="U79" s="13">
        <v>3710756</v>
      </c>
      <c r="V79" s="27">
        <f t="shared" si="4"/>
        <v>52460320</v>
      </c>
      <c r="W79" s="28">
        <f t="shared" si="3"/>
        <v>2.2834381418310092E-3</v>
      </c>
      <c r="X79" s="9"/>
    </row>
    <row r="80" spans="1:24">
      <c r="A80" s="10" t="s">
        <v>148</v>
      </c>
      <c r="B80" s="34" t="s">
        <v>16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5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3">
        <v>0</v>
      </c>
      <c r="V80" s="27">
        <f t="shared" si="4"/>
        <v>0</v>
      </c>
      <c r="W80" s="28">
        <f t="shared" si="3"/>
        <v>0</v>
      </c>
      <c r="X80" s="9"/>
    </row>
    <row r="81" spans="1:24">
      <c r="A81" s="10" t="s">
        <v>149</v>
      </c>
      <c r="B81" s="34" t="s">
        <v>11</v>
      </c>
      <c r="C81" s="13">
        <v>899984</v>
      </c>
      <c r="D81" s="13">
        <v>963041</v>
      </c>
      <c r="E81" s="13">
        <v>1022420</v>
      </c>
      <c r="F81" s="13">
        <v>1283264</v>
      </c>
      <c r="G81" s="13">
        <v>0</v>
      </c>
      <c r="H81" s="13">
        <v>1334311</v>
      </c>
      <c r="I81" s="13">
        <v>1293119</v>
      </c>
      <c r="J81" s="13">
        <v>1189751</v>
      </c>
      <c r="K81" s="13">
        <v>1315278</v>
      </c>
      <c r="L81" s="15">
        <v>1327811</v>
      </c>
      <c r="M81" s="13">
        <v>1336646</v>
      </c>
      <c r="N81" s="13">
        <v>1407846</v>
      </c>
      <c r="O81" s="13">
        <v>1409165</v>
      </c>
      <c r="P81" s="13">
        <v>1424983</v>
      </c>
      <c r="Q81" s="13">
        <v>1437858</v>
      </c>
      <c r="R81" s="13">
        <v>1421387</v>
      </c>
      <c r="S81" s="13">
        <v>1462248</v>
      </c>
      <c r="T81" s="13">
        <v>1574286</v>
      </c>
      <c r="U81" s="13">
        <v>1644343</v>
      </c>
      <c r="V81" s="27">
        <f t="shared" si="4"/>
        <v>23747741</v>
      </c>
      <c r="W81" s="28">
        <f t="shared" si="3"/>
        <v>1.0336669235285654E-3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5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0</v>
      </c>
      <c r="W82" s="28">
        <f t="shared" si="3"/>
        <v>0</v>
      </c>
      <c r="X82" s="9"/>
    </row>
    <row r="83" spans="1:24">
      <c r="A83" s="10" t="s">
        <v>151</v>
      </c>
      <c r="B83" s="34" t="s">
        <v>52</v>
      </c>
      <c r="C83" s="13">
        <v>1467165</v>
      </c>
      <c r="D83" s="13">
        <v>1538962</v>
      </c>
      <c r="E83" s="13">
        <v>1621932</v>
      </c>
      <c r="F83" s="13">
        <v>1664081</v>
      </c>
      <c r="G83" s="13">
        <v>1626780</v>
      </c>
      <c r="H83" s="13">
        <v>1561910</v>
      </c>
      <c r="I83" s="13">
        <v>1627218</v>
      </c>
      <c r="J83" s="13">
        <v>1616728</v>
      </c>
      <c r="K83" s="13">
        <v>1602490</v>
      </c>
      <c r="L83" s="15">
        <v>1576149</v>
      </c>
      <c r="M83" s="13">
        <v>1546908</v>
      </c>
      <c r="N83" s="13">
        <v>1558649</v>
      </c>
      <c r="O83" s="13">
        <v>1617854</v>
      </c>
      <c r="P83" s="13">
        <v>1535894</v>
      </c>
      <c r="Q83" s="13">
        <v>1526319</v>
      </c>
      <c r="R83" s="13">
        <v>1686213</v>
      </c>
      <c r="S83" s="13">
        <v>1754368</v>
      </c>
      <c r="T83" s="13">
        <v>2036514</v>
      </c>
      <c r="U83" s="13">
        <v>2165220</v>
      </c>
      <c r="V83" s="27">
        <f t="shared" si="4"/>
        <v>31331354</v>
      </c>
      <c r="W83" s="28">
        <f t="shared" si="3"/>
        <v>1.3637585275653973E-3</v>
      </c>
      <c r="X83" s="9"/>
    </row>
    <row r="84" spans="1:24">
      <c r="A84" s="10" t="s">
        <v>152</v>
      </c>
      <c r="B84" s="34" t="s">
        <v>8</v>
      </c>
      <c r="C84" s="13">
        <v>2706951</v>
      </c>
      <c r="D84" s="13">
        <v>2891741</v>
      </c>
      <c r="E84" s="13">
        <v>3209382</v>
      </c>
      <c r="F84" s="13">
        <v>3659225</v>
      </c>
      <c r="G84" s="13">
        <v>5329372</v>
      </c>
      <c r="H84" s="13">
        <v>3933145</v>
      </c>
      <c r="I84" s="13">
        <v>4595191</v>
      </c>
      <c r="J84" s="13">
        <v>5112351</v>
      </c>
      <c r="K84" s="13">
        <v>5361791</v>
      </c>
      <c r="L84" s="15">
        <v>5364115</v>
      </c>
      <c r="M84" s="13">
        <v>5483834</v>
      </c>
      <c r="N84" s="13">
        <v>5436608</v>
      </c>
      <c r="O84" s="13">
        <v>5560634</v>
      </c>
      <c r="P84" s="13">
        <v>5763790</v>
      </c>
      <c r="Q84" s="13">
        <v>5828372</v>
      </c>
      <c r="R84" s="13">
        <v>5548134</v>
      </c>
      <c r="S84" s="13">
        <v>5717061</v>
      </c>
      <c r="T84" s="13">
        <v>5916495</v>
      </c>
      <c r="U84" s="13">
        <v>6419958</v>
      </c>
      <c r="V84" s="27">
        <f t="shared" si="4"/>
        <v>93838150</v>
      </c>
      <c r="W84" s="28">
        <f t="shared" si="3"/>
        <v>4.084489207630825E-3</v>
      </c>
      <c r="X84" s="9"/>
    </row>
    <row r="85" spans="1:24">
      <c r="A85" s="10" t="s">
        <v>153</v>
      </c>
      <c r="B85" s="34" t="s">
        <v>54</v>
      </c>
      <c r="C85" s="13">
        <v>310730</v>
      </c>
      <c r="D85" s="13">
        <v>362900</v>
      </c>
      <c r="E85" s="13">
        <v>471996</v>
      </c>
      <c r="F85" s="13">
        <v>603279</v>
      </c>
      <c r="G85" s="13">
        <v>486014</v>
      </c>
      <c r="H85" s="13">
        <v>485741</v>
      </c>
      <c r="I85" s="13">
        <v>549859</v>
      </c>
      <c r="J85" s="13">
        <v>591655</v>
      </c>
      <c r="K85" s="13">
        <v>587883</v>
      </c>
      <c r="L85" s="15">
        <v>701467</v>
      </c>
      <c r="M85" s="13">
        <v>797642</v>
      </c>
      <c r="N85" s="13">
        <v>900151</v>
      </c>
      <c r="O85" s="13">
        <v>1208407</v>
      </c>
      <c r="P85" s="13">
        <v>1187034</v>
      </c>
      <c r="Q85" s="13">
        <v>1526123</v>
      </c>
      <c r="R85" s="13">
        <v>2106356</v>
      </c>
      <c r="S85" s="13">
        <v>2539636</v>
      </c>
      <c r="T85" s="13">
        <v>2733899</v>
      </c>
      <c r="U85" s="13">
        <v>2850374</v>
      </c>
      <c r="V85" s="27">
        <f t="shared" si="4"/>
        <v>21001146</v>
      </c>
      <c r="W85" s="28">
        <f t="shared" si="3"/>
        <v>9.1411599850252021E-4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5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7">
        <f t="shared" si="4"/>
        <v>0</v>
      </c>
      <c r="W86" s="28">
        <f t="shared" si="3"/>
        <v>0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5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0</v>
      </c>
      <c r="W87" s="28">
        <f t="shared" si="3"/>
        <v>0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5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5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11969483</v>
      </c>
      <c r="D90" s="13">
        <v>11953019</v>
      </c>
      <c r="E90" s="13">
        <v>11419690</v>
      </c>
      <c r="F90" s="13">
        <v>14026180</v>
      </c>
      <c r="G90" s="13">
        <v>15657012</v>
      </c>
      <c r="H90" s="13">
        <v>15095682</v>
      </c>
      <c r="I90" s="13">
        <v>15267213</v>
      </c>
      <c r="J90" s="13">
        <v>14920080</v>
      </c>
      <c r="K90" s="13">
        <v>15186418</v>
      </c>
      <c r="L90" s="15">
        <v>15427341</v>
      </c>
      <c r="M90" s="13">
        <v>15459923</v>
      </c>
      <c r="N90" s="13">
        <v>15410129</v>
      </c>
      <c r="O90" s="13">
        <v>15686443</v>
      </c>
      <c r="P90" s="13">
        <v>14959759</v>
      </c>
      <c r="Q90" s="13">
        <v>16931099</v>
      </c>
      <c r="R90" s="13">
        <v>15080757</v>
      </c>
      <c r="S90" s="13">
        <v>0</v>
      </c>
      <c r="T90" s="13">
        <v>16338066</v>
      </c>
      <c r="U90" s="13">
        <v>16878460</v>
      </c>
      <c r="V90" s="27">
        <f t="shared" si="4"/>
        <v>267666754</v>
      </c>
      <c r="W90" s="28">
        <f t="shared" si="3"/>
        <v>1.165071954162113E-2</v>
      </c>
      <c r="X90" s="9"/>
    </row>
    <row r="91" spans="1:24">
      <c r="A91" s="10" t="s">
        <v>159</v>
      </c>
      <c r="B91" s="34" t="s">
        <v>67</v>
      </c>
      <c r="C91" s="13">
        <v>1599739</v>
      </c>
      <c r="D91" s="13">
        <v>1983933</v>
      </c>
      <c r="E91" s="13">
        <v>2130765</v>
      </c>
      <c r="F91" s="13">
        <v>1801692</v>
      </c>
      <c r="G91" s="13">
        <v>1753796</v>
      </c>
      <c r="H91" s="13">
        <v>1888902</v>
      </c>
      <c r="I91" s="13">
        <v>1825164</v>
      </c>
      <c r="J91" s="13">
        <v>1747514</v>
      </c>
      <c r="K91" s="13">
        <v>2016432</v>
      </c>
      <c r="L91" s="15">
        <v>1960668</v>
      </c>
      <c r="M91" s="13">
        <v>2022470</v>
      </c>
      <c r="N91" s="13">
        <v>2675354</v>
      </c>
      <c r="O91" s="13">
        <v>3184067</v>
      </c>
      <c r="P91" s="13">
        <v>3774056</v>
      </c>
      <c r="Q91" s="13">
        <v>3800411</v>
      </c>
      <c r="R91" s="13">
        <v>3970122</v>
      </c>
      <c r="S91" s="13">
        <v>4066306</v>
      </c>
      <c r="T91" s="13">
        <v>4618210</v>
      </c>
      <c r="U91" s="13">
        <v>5000049</v>
      </c>
      <c r="V91" s="27">
        <f t="shared" si="4"/>
        <v>51819650</v>
      </c>
      <c r="W91" s="28">
        <f t="shared" si="3"/>
        <v>2.2555517256915942E-3</v>
      </c>
      <c r="X91" s="9"/>
    </row>
    <row r="92" spans="1:24">
      <c r="A92" s="10" t="s">
        <v>160</v>
      </c>
      <c r="B92" s="34" t="s">
        <v>65</v>
      </c>
      <c r="C92" s="13">
        <v>5434677</v>
      </c>
      <c r="D92" s="13">
        <v>6471844</v>
      </c>
      <c r="E92" s="13">
        <v>7073387</v>
      </c>
      <c r="F92" s="13">
        <v>7838419</v>
      </c>
      <c r="G92" s="13">
        <v>7740093</v>
      </c>
      <c r="H92" s="13">
        <v>8262359</v>
      </c>
      <c r="I92" s="13">
        <v>8946735</v>
      </c>
      <c r="J92" s="13">
        <v>9022520</v>
      </c>
      <c r="K92" s="13">
        <v>9505023</v>
      </c>
      <c r="L92" s="15">
        <v>9720615</v>
      </c>
      <c r="M92" s="13">
        <v>11238691</v>
      </c>
      <c r="N92" s="13">
        <v>11272713</v>
      </c>
      <c r="O92" s="13">
        <v>11194984</v>
      </c>
      <c r="P92" s="13">
        <v>11680299</v>
      </c>
      <c r="Q92" s="13">
        <v>12265650</v>
      </c>
      <c r="R92" s="13">
        <v>13191227</v>
      </c>
      <c r="S92" s="13">
        <v>12044753</v>
      </c>
      <c r="T92" s="13">
        <v>13170196</v>
      </c>
      <c r="U92" s="13">
        <v>14338178</v>
      </c>
      <c r="V92" s="27">
        <f t="shared" si="4"/>
        <v>190412363</v>
      </c>
      <c r="W92" s="28">
        <f t="shared" si="3"/>
        <v>8.2880709143667367E-3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5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5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0</v>
      </c>
      <c r="W94" s="28">
        <f t="shared" si="3"/>
        <v>0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5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0</v>
      </c>
      <c r="W95" s="28">
        <f t="shared" si="3"/>
        <v>0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3803236</v>
      </c>
      <c r="J96" s="13">
        <v>0</v>
      </c>
      <c r="K96" s="13">
        <v>0</v>
      </c>
      <c r="L96" s="15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3803236</v>
      </c>
      <c r="W96" s="28">
        <f t="shared" si="3"/>
        <v>1.6554329338411966E-4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694548</v>
      </c>
      <c r="F97" s="13">
        <v>681668</v>
      </c>
      <c r="G97" s="13">
        <v>633899</v>
      </c>
      <c r="H97" s="13">
        <v>584121</v>
      </c>
      <c r="I97" s="13">
        <v>641399</v>
      </c>
      <c r="J97" s="13">
        <v>706167</v>
      </c>
      <c r="K97" s="13">
        <v>604467</v>
      </c>
      <c r="L97" s="15">
        <v>632675</v>
      </c>
      <c r="M97" s="13">
        <v>726307</v>
      </c>
      <c r="N97" s="13">
        <v>723611</v>
      </c>
      <c r="O97" s="13">
        <v>811657</v>
      </c>
      <c r="P97" s="13">
        <v>833663</v>
      </c>
      <c r="Q97" s="13">
        <v>891886</v>
      </c>
      <c r="R97" s="13">
        <v>981480</v>
      </c>
      <c r="S97" s="13">
        <v>1152318</v>
      </c>
      <c r="T97" s="13">
        <v>1162352</v>
      </c>
      <c r="U97" s="13">
        <v>1460989</v>
      </c>
      <c r="V97" s="27">
        <f t="shared" si="4"/>
        <v>13923207</v>
      </c>
      <c r="W97" s="28">
        <f t="shared" si="3"/>
        <v>6.0603484539187909E-4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5">
        <v>4732660</v>
      </c>
      <c r="M98" s="13">
        <v>4599481</v>
      </c>
      <c r="N98" s="13">
        <v>4739072</v>
      </c>
      <c r="O98" s="13">
        <v>4854271</v>
      </c>
      <c r="P98" s="13">
        <v>5061908</v>
      </c>
      <c r="Q98" s="13">
        <v>5343268</v>
      </c>
      <c r="R98" s="13">
        <v>5582911</v>
      </c>
      <c r="S98" s="13">
        <v>5815723</v>
      </c>
      <c r="T98" s="13">
        <v>6392065</v>
      </c>
      <c r="U98" s="13">
        <v>6958299</v>
      </c>
      <c r="V98" s="27">
        <f t="shared" si="4"/>
        <v>54079658</v>
      </c>
      <c r="W98" s="28">
        <f t="shared" si="3"/>
        <v>2.3539229988375305E-3</v>
      </c>
      <c r="X98" s="9"/>
    </row>
    <row r="99" spans="1:24">
      <c r="A99" s="10" t="s">
        <v>167</v>
      </c>
      <c r="B99" s="34" t="s">
        <v>42</v>
      </c>
      <c r="C99" s="13">
        <v>299501</v>
      </c>
      <c r="D99" s="13">
        <v>282965</v>
      </c>
      <c r="E99" s="13">
        <v>291677</v>
      </c>
      <c r="F99" s="13">
        <v>344422</v>
      </c>
      <c r="G99" s="13">
        <v>334296</v>
      </c>
      <c r="H99" s="13">
        <v>337552</v>
      </c>
      <c r="I99" s="13">
        <v>385328</v>
      </c>
      <c r="J99" s="13">
        <v>923336</v>
      </c>
      <c r="K99" s="13">
        <v>1069834</v>
      </c>
      <c r="L99" s="15">
        <v>1149059</v>
      </c>
      <c r="M99" s="13">
        <v>1345673</v>
      </c>
      <c r="N99" s="13">
        <v>1370477</v>
      </c>
      <c r="O99" s="13">
        <v>1446462</v>
      </c>
      <c r="P99" s="13">
        <v>1389516</v>
      </c>
      <c r="Q99" s="13">
        <v>112238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11082336</v>
      </c>
      <c r="W99" s="28">
        <f t="shared" si="3"/>
        <v>4.8238037287967172E-4</v>
      </c>
      <c r="X99" s="9"/>
    </row>
    <row r="100" spans="1:24">
      <c r="A100" s="10" t="s">
        <v>168</v>
      </c>
      <c r="B100" s="34" t="s">
        <v>54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5">
        <v>0</v>
      </c>
      <c r="M100" s="13">
        <v>0</v>
      </c>
      <c r="N100" s="13">
        <v>0</v>
      </c>
      <c r="O100" s="13">
        <v>0</v>
      </c>
      <c r="P100" s="13">
        <v>604343</v>
      </c>
      <c r="Q100" s="13">
        <v>617568</v>
      </c>
      <c r="R100" s="13">
        <v>732412</v>
      </c>
      <c r="S100" s="13">
        <v>873099</v>
      </c>
      <c r="T100" s="13">
        <v>0</v>
      </c>
      <c r="U100" s="13">
        <v>1770851</v>
      </c>
      <c r="V100" s="27">
        <f t="shared" si="4"/>
        <v>4598273</v>
      </c>
      <c r="W100" s="28">
        <f t="shared" ref="W100:W131" si="5">(V100/V$417)</f>
        <v>2.0014883543889364E-4</v>
      </c>
      <c r="X100" s="9"/>
    </row>
    <row r="101" spans="1:24">
      <c r="A101" s="10" t="s">
        <v>169</v>
      </c>
      <c r="B101" s="34" t="s">
        <v>49</v>
      </c>
      <c r="C101" s="13">
        <v>254171</v>
      </c>
      <c r="D101" s="13">
        <v>308602</v>
      </c>
      <c r="E101" s="13">
        <v>261920</v>
      </c>
      <c r="F101" s="13">
        <v>234800</v>
      </c>
      <c r="G101" s="13">
        <v>224152</v>
      </c>
      <c r="H101" s="13">
        <v>233798</v>
      </c>
      <c r="I101" s="13">
        <v>602489</v>
      </c>
      <c r="J101" s="13">
        <v>252214</v>
      </c>
      <c r="K101" s="13">
        <v>176359</v>
      </c>
      <c r="L101" s="15">
        <v>173761</v>
      </c>
      <c r="M101" s="13">
        <v>247313</v>
      </c>
      <c r="N101" s="13">
        <v>252504</v>
      </c>
      <c r="O101" s="13">
        <v>254594</v>
      </c>
      <c r="P101" s="13">
        <v>247086</v>
      </c>
      <c r="Q101" s="13">
        <v>247541</v>
      </c>
      <c r="R101" s="13">
        <v>0</v>
      </c>
      <c r="S101" s="13">
        <v>0</v>
      </c>
      <c r="T101" s="13">
        <v>272593</v>
      </c>
      <c r="U101" s="13">
        <v>274756</v>
      </c>
      <c r="V101" s="27">
        <f t="shared" si="4"/>
        <v>4518653</v>
      </c>
      <c r="W101" s="28">
        <f t="shared" si="5"/>
        <v>1.9668321904820854E-4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5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3764372</v>
      </c>
      <c r="D103" s="13">
        <v>4273656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5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8038028</v>
      </c>
      <c r="W103" s="28">
        <f t="shared" si="5"/>
        <v>3.4987090662629629E-4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5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5">
        <v>0</v>
      </c>
      <c r="M105" s="13">
        <v>0</v>
      </c>
      <c r="N105" s="13">
        <v>0</v>
      </c>
      <c r="O105" s="13">
        <v>52272</v>
      </c>
      <c r="P105" s="13">
        <v>0</v>
      </c>
      <c r="Q105" s="13">
        <v>0</v>
      </c>
      <c r="R105" s="13">
        <v>285984</v>
      </c>
      <c r="S105" s="13">
        <v>0</v>
      </c>
      <c r="T105" s="13">
        <v>0</v>
      </c>
      <c r="U105" s="13">
        <v>0</v>
      </c>
      <c r="V105" s="27">
        <f t="shared" si="4"/>
        <v>338256</v>
      </c>
      <c r="W105" s="28">
        <f t="shared" si="5"/>
        <v>1.4723254682838188E-5</v>
      </c>
      <c r="X105" s="9"/>
    </row>
    <row r="106" spans="1:24">
      <c r="A106" s="10" t="s">
        <v>540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5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32968</v>
      </c>
      <c r="D107" s="13">
        <v>33714</v>
      </c>
      <c r="E107" s="13">
        <v>40928</v>
      </c>
      <c r="F107" s="13">
        <v>43281</v>
      </c>
      <c r="G107" s="13">
        <v>41783</v>
      </c>
      <c r="H107" s="13">
        <v>42158</v>
      </c>
      <c r="I107" s="13">
        <v>43198</v>
      </c>
      <c r="J107" s="13">
        <v>37813</v>
      </c>
      <c r="K107" s="13">
        <v>40897</v>
      </c>
      <c r="L107" s="15">
        <v>48873</v>
      </c>
      <c r="M107" s="13">
        <v>53728</v>
      </c>
      <c r="N107" s="13">
        <v>47000</v>
      </c>
      <c r="O107" s="13">
        <v>57000</v>
      </c>
      <c r="P107" s="13">
        <v>60263</v>
      </c>
      <c r="Q107" s="13">
        <v>56626</v>
      </c>
      <c r="R107" s="13">
        <v>62176</v>
      </c>
      <c r="S107" s="13">
        <v>67914</v>
      </c>
      <c r="T107" s="13">
        <v>68041</v>
      </c>
      <c r="U107" s="13">
        <v>72525</v>
      </c>
      <c r="V107" s="27">
        <f t="shared" si="4"/>
        <v>950886</v>
      </c>
      <c r="W107" s="28">
        <f t="shared" si="5"/>
        <v>4.138917492179081E-5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5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362421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5">
        <v>0</v>
      </c>
      <c r="M109" s="13">
        <v>0</v>
      </c>
      <c r="N109" s="13">
        <v>0</v>
      </c>
      <c r="O109" s="13">
        <v>0</v>
      </c>
      <c r="P109" s="13">
        <v>452998</v>
      </c>
      <c r="Q109" s="13">
        <v>689512</v>
      </c>
      <c r="R109" s="13">
        <v>971894</v>
      </c>
      <c r="S109" s="13">
        <v>1060579</v>
      </c>
      <c r="T109" s="13">
        <v>1071614</v>
      </c>
      <c r="U109" s="13">
        <v>1093156</v>
      </c>
      <c r="V109" s="27">
        <f t="shared" si="4"/>
        <v>5702174</v>
      </c>
      <c r="W109" s="28">
        <f t="shared" si="5"/>
        <v>2.4819828782891704E-4</v>
      </c>
      <c r="X109" s="9"/>
    </row>
    <row r="110" spans="1:24">
      <c r="A110" s="10" t="s">
        <v>177</v>
      </c>
      <c r="B110" s="34" t="s">
        <v>476</v>
      </c>
      <c r="C110" s="13">
        <v>121916</v>
      </c>
      <c r="D110" s="13">
        <v>158627</v>
      </c>
      <c r="E110" s="13">
        <v>152854</v>
      </c>
      <c r="F110" s="13">
        <v>158404</v>
      </c>
      <c r="G110" s="13">
        <v>172108</v>
      </c>
      <c r="H110" s="13">
        <v>162665</v>
      </c>
      <c r="I110" s="13">
        <v>0</v>
      </c>
      <c r="J110" s="13">
        <v>176268</v>
      </c>
      <c r="K110" s="13">
        <v>186666</v>
      </c>
      <c r="L110" s="15">
        <v>186173</v>
      </c>
      <c r="M110" s="13">
        <v>205332</v>
      </c>
      <c r="N110" s="13">
        <v>195711</v>
      </c>
      <c r="O110" s="13">
        <v>235200</v>
      </c>
      <c r="P110" s="13">
        <v>248089</v>
      </c>
      <c r="Q110" s="13">
        <v>260472</v>
      </c>
      <c r="R110" s="13">
        <v>271767</v>
      </c>
      <c r="S110" s="13">
        <v>309638</v>
      </c>
      <c r="T110" s="13">
        <v>274818</v>
      </c>
      <c r="U110" s="13">
        <v>283939</v>
      </c>
      <c r="V110" s="27">
        <f t="shared" si="4"/>
        <v>3760647</v>
      </c>
      <c r="W110" s="28">
        <f t="shared" si="5"/>
        <v>1.6368952377267921E-4</v>
      </c>
      <c r="X110" s="9"/>
    </row>
    <row r="111" spans="1:24">
      <c r="A111" s="10" t="s">
        <v>178</v>
      </c>
      <c r="B111" s="34" t="s">
        <v>31</v>
      </c>
      <c r="C111" s="13">
        <v>582946</v>
      </c>
      <c r="D111" s="13">
        <v>798150</v>
      </c>
      <c r="E111" s="13">
        <v>803987</v>
      </c>
      <c r="F111" s="13">
        <v>733915</v>
      </c>
      <c r="G111" s="13">
        <v>705670</v>
      </c>
      <c r="H111" s="13">
        <v>711902</v>
      </c>
      <c r="I111" s="13">
        <v>718162</v>
      </c>
      <c r="J111" s="13">
        <v>726501</v>
      </c>
      <c r="K111" s="13">
        <v>736920</v>
      </c>
      <c r="L111" s="15">
        <v>751341</v>
      </c>
      <c r="M111" s="13">
        <v>746303</v>
      </c>
      <c r="N111" s="13">
        <v>716478</v>
      </c>
      <c r="O111" s="13">
        <v>772334</v>
      </c>
      <c r="P111" s="13">
        <v>836834</v>
      </c>
      <c r="Q111" s="13">
        <v>851728</v>
      </c>
      <c r="R111" s="13">
        <v>946962</v>
      </c>
      <c r="S111" s="13">
        <v>954564</v>
      </c>
      <c r="T111" s="13">
        <v>1002101</v>
      </c>
      <c r="U111" s="13">
        <v>1044409</v>
      </c>
      <c r="V111" s="27">
        <f t="shared" si="4"/>
        <v>15141207</v>
      </c>
      <c r="W111" s="28">
        <f t="shared" si="5"/>
        <v>6.5905068015518532E-4</v>
      </c>
      <c r="X111" s="9"/>
    </row>
    <row r="112" spans="1:24">
      <c r="A112" s="10" t="s">
        <v>179</v>
      </c>
      <c r="B112" s="34" t="s">
        <v>46</v>
      </c>
      <c r="C112" s="13">
        <v>3115635</v>
      </c>
      <c r="D112" s="13">
        <v>3224166</v>
      </c>
      <c r="E112" s="13">
        <v>3258678</v>
      </c>
      <c r="F112" s="13">
        <v>2987685</v>
      </c>
      <c r="G112" s="13">
        <v>3124041</v>
      </c>
      <c r="H112" s="13">
        <v>3181007</v>
      </c>
      <c r="I112" s="13">
        <v>3441279</v>
      </c>
      <c r="J112" s="13">
        <v>3482267</v>
      </c>
      <c r="K112" s="13">
        <v>3801572</v>
      </c>
      <c r="L112" s="15">
        <v>3830027</v>
      </c>
      <c r="M112" s="13">
        <v>4031242</v>
      </c>
      <c r="N112" s="13">
        <v>4395603</v>
      </c>
      <c r="O112" s="13">
        <v>4894153</v>
      </c>
      <c r="P112" s="13">
        <v>5440442</v>
      </c>
      <c r="Q112" s="13">
        <v>4283098</v>
      </c>
      <c r="R112" s="13">
        <v>4443465</v>
      </c>
      <c r="S112" s="13">
        <v>9832258</v>
      </c>
      <c r="T112" s="13">
        <v>10686167</v>
      </c>
      <c r="U112" s="13">
        <v>11221546</v>
      </c>
      <c r="V112" s="27">
        <f t="shared" si="4"/>
        <v>92674331</v>
      </c>
      <c r="W112" s="28">
        <f t="shared" si="5"/>
        <v>4.0338317069753271E-3</v>
      </c>
      <c r="X112" s="9"/>
    </row>
    <row r="113" spans="1:24">
      <c r="A113" s="10" t="s">
        <v>180</v>
      </c>
      <c r="B113" s="34" t="s">
        <v>477</v>
      </c>
      <c r="C113" s="13">
        <v>1061747</v>
      </c>
      <c r="D113" s="13">
        <v>1281553</v>
      </c>
      <c r="E113" s="13">
        <v>1408583</v>
      </c>
      <c r="F113" s="13">
        <v>1488321</v>
      </c>
      <c r="G113" s="13">
        <v>1341464</v>
      </c>
      <c r="H113" s="13">
        <v>1589595</v>
      </c>
      <c r="I113" s="13">
        <v>1776765</v>
      </c>
      <c r="J113" s="13">
        <v>1724593</v>
      </c>
      <c r="K113" s="13">
        <v>1823591</v>
      </c>
      <c r="L113" s="15">
        <v>1803720</v>
      </c>
      <c r="M113" s="13">
        <v>1912314</v>
      </c>
      <c r="N113" s="13">
        <v>2128101</v>
      </c>
      <c r="O113" s="13">
        <v>2228267</v>
      </c>
      <c r="P113" s="13">
        <v>2457665</v>
      </c>
      <c r="Q113" s="13">
        <v>2846913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26873192</v>
      </c>
      <c r="W113" s="28">
        <f t="shared" si="5"/>
        <v>1.1697082977295591E-3</v>
      </c>
      <c r="X113" s="9"/>
    </row>
    <row r="114" spans="1:24">
      <c r="A114" s="10" t="s">
        <v>181</v>
      </c>
      <c r="B114" s="34" t="s">
        <v>44</v>
      </c>
      <c r="C114" s="13">
        <v>714852</v>
      </c>
      <c r="D114" s="13">
        <v>955591</v>
      </c>
      <c r="E114" s="13">
        <v>1034704</v>
      </c>
      <c r="F114" s="13">
        <v>809626</v>
      </c>
      <c r="G114" s="13">
        <v>899363</v>
      </c>
      <c r="H114" s="13">
        <v>939004</v>
      </c>
      <c r="I114" s="13">
        <v>927533</v>
      </c>
      <c r="J114" s="13">
        <v>931082</v>
      </c>
      <c r="K114" s="13">
        <v>952098</v>
      </c>
      <c r="L114" s="15">
        <v>1031412</v>
      </c>
      <c r="M114" s="13">
        <v>1080954</v>
      </c>
      <c r="N114" s="13">
        <v>1138696</v>
      </c>
      <c r="O114" s="13">
        <v>1234000</v>
      </c>
      <c r="P114" s="13">
        <v>1196763</v>
      </c>
      <c r="Q114" s="13">
        <v>1374468</v>
      </c>
      <c r="R114" s="13">
        <v>1698435</v>
      </c>
      <c r="S114" s="13">
        <v>2057666</v>
      </c>
      <c r="T114" s="13">
        <v>1476710</v>
      </c>
      <c r="U114" s="13">
        <v>1637910</v>
      </c>
      <c r="V114" s="27">
        <f t="shared" si="4"/>
        <v>22090867</v>
      </c>
      <c r="W114" s="28">
        <f t="shared" si="5"/>
        <v>9.6154823862904307E-4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5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527606</v>
      </c>
      <c r="K116" s="13">
        <v>504513</v>
      </c>
      <c r="L116" s="15">
        <v>515517</v>
      </c>
      <c r="M116" s="13">
        <v>518771</v>
      </c>
      <c r="N116" s="13">
        <v>541035</v>
      </c>
      <c r="O116" s="13">
        <v>564614</v>
      </c>
      <c r="P116" s="13">
        <v>566170</v>
      </c>
      <c r="Q116" s="13">
        <v>595845</v>
      </c>
      <c r="R116" s="13">
        <v>597076</v>
      </c>
      <c r="S116" s="13">
        <v>626276</v>
      </c>
      <c r="T116" s="13">
        <v>802867</v>
      </c>
      <c r="U116" s="13">
        <v>1019658</v>
      </c>
      <c r="V116" s="27">
        <f t="shared" si="4"/>
        <v>7379948</v>
      </c>
      <c r="W116" s="28">
        <f t="shared" si="5"/>
        <v>3.2122668614925474E-4</v>
      </c>
      <c r="X116" s="9"/>
    </row>
    <row r="117" spans="1:24">
      <c r="A117" s="10" t="s">
        <v>184</v>
      </c>
      <c r="B117" s="34" t="s">
        <v>36</v>
      </c>
      <c r="C117" s="13">
        <v>14281582</v>
      </c>
      <c r="D117" s="13">
        <v>15094575</v>
      </c>
      <c r="E117" s="13">
        <v>15135493</v>
      </c>
      <c r="F117" s="13">
        <v>14528916</v>
      </c>
      <c r="G117" s="13">
        <v>15066139</v>
      </c>
      <c r="H117" s="13">
        <v>16396227</v>
      </c>
      <c r="I117" s="13">
        <v>17345606</v>
      </c>
      <c r="J117" s="13">
        <v>17644189</v>
      </c>
      <c r="K117" s="13">
        <v>18544313</v>
      </c>
      <c r="L117" s="15">
        <v>20500522</v>
      </c>
      <c r="M117" s="13">
        <v>21268277</v>
      </c>
      <c r="N117" s="13">
        <v>20865366</v>
      </c>
      <c r="O117" s="13">
        <v>22868506</v>
      </c>
      <c r="P117" s="13">
        <v>22986487</v>
      </c>
      <c r="Q117" s="13">
        <v>23558349</v>
      </c>
      <c r="R117" s="13">
        <v>23678528</v>
      </c>
      <c r="S117" s="13">
        <v>24427927</v>
      </c>
      <c r="T117" s="13">
        <v>26398357</v>
      </c>
      <c r="U117" s="13">
        <v>28983704</v>
      </c>
      <c r="V117" s="27">
        <f t="shared" si="4"/>
        <v>379573063</v>
      </c>
      <c r="W117" s="28">
        <f t="shared" si="5"/>
        <v>1.6521660745985243E-2</v>
      </c>
      <c r="X117" s="9"/>
    </row>
    <row r="118" spans="1:24">
      <c r="A118" s="10" t="s">
        <v>185</v>
      </c>
      <c r="B118" s="34" t="s">
        <v>36</v>
      </c>
      <c r="C118" s="13">
        <v>2170577</v>
      </c>
      <c r="D118" s="13">
        <v>2235730</v>
      </c>
      <c r="E118" s="13">
        <v>2253146</v>
      </c>
      <c r="F118" s="13">
        <v>2344561</v>
      </c>
      <c r="G118" s="13">
        <v>2575738</v>
      </c>
      <c r="H118" s="13">
        <v>3538105</v>
      </c>
      <c r="I118" s="13">
        <v>4136484</v>
      </c>
      <c r="J118" s="13">
        <v>3945191</v>
      </c>
      <c r="K118" s="13">
        <v>4087046</v>
      </c>
      <c r="L118" s="15">
        <v>4199929</v>
      </c>
      <c r="M118" s="13">
        <v>4406750</v>
      </c>
      <c r="N118" s="13">
        <v>4415671</v>
      </c>
      <c r="O118" s="13">
        <v>4580825</v>
      </c>
      <c r="P118" s="13">
        <v>4916938</v>
      </c>
      <c r="Q118" s="13">
        <v>5113591</v>
      </c>
      <c r="R118" s="13">
        <v>5299666</v>
      </c>
      <c r="S118" s="13">
        <v>6048550</v>
      </c>
      <c r="T118" s="13">
        <v>6651310</v>
      </c>
      <c r="U118" s="13">
        <v>3352838</v>
      </c>
      <c r="V118" s="27">
        <f t="shared" si="4"/>
        <v>76272646</v>
      </c>
      <c r="W118" s="28">
        <f t="shared" si="5"/>
        <v>3.3199162539377259E-3</v>
      </c>
      <c r="X118" s="9"/>
    </row>
    <row r="119" spans="1:24">
      <c r="A119" s="10" t="s">
        <v>186</v>
      </c>
      <c r="B119" s="34" t="s">
        <v>57</v>
      </c>
      <c r="C119" s="13">
        <v>11061240</v>
      </c>
      <c r="D119" s="13">
        <v>11620537</v>
      </c>
      <c r="E119" s="13">
        <v>11548085</v>
      </c>
      <c r="F119" s="13">
        <v>11758690</v>
      </c>
      <c r="G119" s="13">
        <v>12296283</v>
      </c>
      <c r="H119" s="13">
        <v>12754286</v>
      </c>
      <c r="I119" s="13">
        <v>12791726</v>
      </c>
      <c r="J119" s="13">
        <v>13169342</v>
      </c>
      <c r="K119" s="13">
        <v>13336803</v>
      </c>
      <c r="L119" s="15">
        <v>14332099</v>
      </c>
      <c r="M119" s="13">
        <v>14702811</v>
      </c>
      <c r="N119" s="13">
        <v>15426403</v>
      </c>
      <c r="O119" s="13">
        <v>16124673</v>
      </c>
      <c r="P119" s="13">
        <v>16070694</v>
      </c>
      <c r="Q119" s="13">
        <v>17108142</v>
      </c>
      <c r="R119" s="13">
        <v>18796495</v>
      </c>
      <c r="S119" s="13">
        <v>19628633</v>
      </c>
      <c r="T119" s="13">
        <v>20695263</v>
      </c>
      <c r="U119" s="13">
        <v>24503800</v>
      </c>
      <c r="V119" s="27">
        <f t="shared" si="4"/>
        <v>287726005</v>
      </c>
      <c r="W119" s="28">
        <f t="shared" si="5"/>
        <v>1.2523837716080642E-2</v>
      </c>
      <c r="X119" s="9"/>
    </row>
    <row r="120" spans="1:24">
      <c r="A120" s="10" t="s">
        <v>187</v>
      </c>
      <c r="B120" s="34" t="s">
        <v>47</v>
      </c>
      <c r="C120" s="13">
        <v>2410993</v>
      </c>
      <c r="D120" s="13">
        <v>2569060</v>
      </c>
      <c r="E120" s="13">
        <v>2743149</v>
      </c>
      <c r="F120" s="13">
        <v>2499804</v>
      </c>
      <c r="G120" s="13">
        <v>2448947</v>
      </c>
      <c r="H120" s="13">
        <v>2578842</v>
      </c>
      <c r="I120" s="13">
        <v>2953061</v>
      </c>
      <c r="J120" s="13">
        <v>3073567</v>
      </c>
      <c r="K120" s="13">
        <v>3251423</v>
      </c>
      <c r="L120" s="15">
        <v>3273144</v>
      </c>
      <c r="M120" s="13">
        <v>3447881</v>
      </c>
      <c r="N120" s="13">
        <v>3799257</v>
      </c>
      <c r="O120" s="13">
        <v>4034951</v>
      </c>
      <c r="P120" s="13">
        <v>3955480</v>
      </c>
      <c r="Q120" s="13">
        <v>4154863</v>
      </c>
      <c r="R120" s="13">
        <v>4190695</v>
      </c>
      <c r="S120" s="13">
        <v>4504807</v>
      </c>
      <c r="T120" s="13">
        <v>4533088</v>
      </c>
      <c r="U120" s="13">
        <v>4274264</v>
      </c>
      <c r="V120" s="27">
        <f t="shared" si="4"/>
        <v>64697276</v>
      </c>
      <c r="W120" s="28">
        <f t="shared" si="5"/>
        <v>2.8160756108801463E-3</v>
      </c>
      <c r="X120" s="9"/>
    </row>
    <row r="121" spans="1:24">
      <c r="A121" s="10" t="s">
        <v>188</v>
      </c>
      <c r="B121" s="34" t="s">
        <v>14</v>
      </c>
      <c r="C121" s="13">
        <v>96380</v>
      </c>
      <c r="D121" s="13">
        <v>112389</v>
      </c>
      <c r="E121" s="13">
        <v>118746</v>
      </c>
      <c r="F121" s="13">
        <v>110291</v>
      </c>
      <c r="G121" s="13">
        <v>135132</v>
      </c>
      <c r="H121" s="13">
        <v>154336</v>
      </c>
      <c r="I121" s="13">
        <v>170745</v>
      </c>
      <c r="J121" s="13">
        <v>0</v>
      </c>
      <c r="K121" s="13">
        <v>121107</v>
      </c>
      <c r="L121" s="15">
        <v>112503</v>
      </c>
      <c r="M121" s="13">
        <v>124105</v>
      </c>
      <c r="N121" s="13">
        <v>112547</v>
      </c>
      <c r="O121" s="13">
        <v>122647</v>
      </c>
      <c r="P121" s="13">
        <v>117820</v>
      </c>
      <c r="Q121" s="13">
        <v>128352</v>
      </c>
      <c r="R121" s="13">
        <v>218523</v>
      </c>
      <c r="S121" s="13">
        <v>176334</v>
      </c>
      <c r="T121" s="13">
        <v>160825</v>
      </c>
      <c r="U121" s="13">
        <v>30266</v>
      </c>
      <c r="V121" s="27">
        <f t="shared" si="4"/>
        <v>2323048</v>
      </c>
      <c r="W121" s="28">
        <f t="shared" si="5"/>
        <v>1.0111521257407966E-4</v>
      </c>
      <c r="X121" s="9"/>
    </row>
    <row r="122" spans="1:24">
      <c r="A122" s="10" t="s">
        <v>189</v>
      </c>
      <c r="B122" s="34" t="s">
        <v>67</v>
      </c>
      <c r="C122" s="13">
        <v>1653841</v>
      </c>
      <c r="D122" s="13">
        <v>2387068</v>
      </c>
      <c r="E122" s="13">
        <v>1454306</v>
      </c>
      <c r="F122" s="13">
        <v>1313888</v>
      </c>
      <c r="G122" s="13">
        <v>1325405</v>
      </c>
      <c r="H122" s="13">
        <v>1227779</v>
      </c>
      <c r="I122" s="13">
        <v>1279930</v>
      </c>
      <c r="J122" s="13">
        <v>1274052</v>
      </c>
      <c r="K122" s="13">
        <v>1758892</v>
      </c>
      <c r="L122" s="15">
        <v>1286471</v>
      </c>
      <c r="M122" s="13">
        <v>1344219</v>
      </c>
      <c r="N122" s="13">
        <v>1555099</v>
      </c>
      <c r="O122" s="13">
        <v>1834969</v>
      </c>
      <c r="P122" s="13">
        <v>1869147</v>
      </c>
      <c r="Q122" s="13">
        <v>2003105</v>
      </c>
      <c r="R122" s="13">
        <v>2237190</v>
      </c>
      <c r="S122" s="13">
        <v>2594002</v>
      </c>
      <c r="T122" s="13">
        <v>2998725</v>
      </c>
      <c r="U122" s="13">
        <v>3408160</v>
      </c>
      <c r="V122" s="27">
        <f t="shared" si="4"/>
        <v>34806248</v>
      </c>
      <c r="W122" s="28">
        <f t="shared" si="5"/>
        <v>1.5150100925276338E-3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539654</v>
      </c>
      <c r="E123" s="13">
        <v>552682</v>
      </c>
      <c r="F123" s="13">
        <v>569314</v>
      </c>
      <c r="G123" s="13">
        <v>571088</v>
      </c>
      <c r="H123" s="13">
        <v>546793</v>
      </c>
      <c r="I123" s="13">
        <v>489980</v>
      </c>
      <c r="J123" s="13">
        <v>469418</v>
      </c>
      <c r="K123" s="13">
        <v>462523</v>
      </c>
      <c r="L123" s="15">
        <v>466855</v>
      </c>
      <c r="M123" s="13">
        <v>456272</v>
      </c>
      <c r="N123" s="13">
        <v>489332</v>
      </c>
      <c r="O123" s="13">
        <v>543066</v>
      </c>
      <c r="P123" s="13">
        <v>505067</v>
      </c>
      <c r="Q123" s="13">
        <v>529429</v>
      </c>
      <c r="R123" s="13">
        <v>555266</v>
      </c>
      <c r="S123" s="13">
        <v>608502</v>
      </c>
      <c r="T123" s="13">
        <v>650527</v>
      </c>
      <c r="U123" s="13">
        <v>657235</v>
      </c>
      <c r="V123" s="27">
        <f t="shared" si="4"/>
        <v>9663003</v>
      </c>
      <c r="W123" s="28">
        <f t="shared" si="5"/>
        <v>4.2060112509469003E-4</v>
      </c>
      <c r="X123" s="9"/>
    </row>
    <row r="124" spans="1:24">
      <c r="A124" s="10" t="s">
        <v>191</v>
      </c>
      <c r="B124" s="34" t="s">
        <v>35</v>
      </c>
      <c r="C124" s="13">
        <v>468381</v>
      </c>
      <c r="D124" s="13">
        <v>625598</v>
      </c>
      <c r="E124" s="13">
        <v>602295</v>
      </c>
      <c r="F124" s="13">
        <v>647273</v>
      </c>
      <c r="G124" s="13">
        <v>575922</v>
      </c>
      <c r="H124" s="13">
        <v>549797</v>
      </c>
      <c r="I124" s="13">
        <v>595117</v>
      </c>
      <c r="J124" s="13">
        <v>645894</v>
      </c>
      <c r="K124" s="13">
        <v>598184</v>
      </c>
      <c r="L124" s="15">
        <v>590322</v>
      </c>
      <c r="M124" s="13">
        <v>593028</v>
      </c>
      <c r="N124" s="13">
        <v>650407</v>
      </c>
      <c r="O124" s="13">
        <v>785975</v>
      </c>
      <c r="P124" s="13">
        <v>805821</v>
      </c>
      <c r="Q124" s="13">
        <v>911673</v>
      </c>
      <c r="R124" s="13">
        <v>1119668</v>
      </c>
      <c r="S124" s="13">
        <v>1370701</v>
      </c>
      <c r="T124" s="13">
        <v>1564841</v>
      </c>
      <c r="U124" s="13">
        <v>1564543</v>
      </c>
      <c r="V124" s="27">
        <f t="shared" si="4"/>
        <v>15265440</v>
      </c>
      <c r="W124" s="28">
        <f t="shared" si="5"/>
        <v>6.6445816472016875E-4</v>
      </c>
      <c r="X124" s="9"/>
    </row>
    <row r="125" spans="1:24">
      <c r="A125" s="10" t="s">
        <v>192</v>
      </c>
      <c r="B125" s="34" t="s">
        <v>3</v>
      </c>
      <c r="C125" s="13">
        <v>16910782</v>
      </c>
      <c r="D125" s="13">
        <v>19294152</v>
      </c>
      <c r="E125" s="13">
        <v>23548553</v>
      </c>
      <c r="F125" s="13">
        <v>26919228</v>
      </c>
      <c r="G125" s="13">
        <v>28693111</v>
      </c>
      <c r="H125" s="13">
        <v>29384690</v>
      </c>
      <c r="I125" s="13">
        <v>31367085</v>
      </c>
      <c r="J125" s="13">
        <v>31041545</v>
      </c>
      <c r="K125" s="13">
        <v>31364147</v>
      </c>
      <c r="L125" s="15">
        <v>31044366</v>
      </c>
      <c r="M125" s="13">
        <v>30721492</v>
      </c>
      <c r="N125" s="13">
        <v>32810305</v>
      </c>
      <c r="O125" s="13">
        <v>35128498</v>
      </c>
      <c r="P125" s="13">
        <v>34665428</v>
      </c>
      <c r="Q125" s="13">
        <v>41954568</v>
      </c>
      <c r="R125" s="13">
        <v>35849809</v>
      </c>
      <c r="S125" s="13">
        <v>34422192</v>
      </c>
      <c r="T125" s="13">
        <v>40679628</v>
      </c>
      <c r="U125" s="13">
        <v>40135794</v>
      </c>
      <c r="V125" s="27">
        <f t="shared" si="4"/>
        <v>595935373</v>
      </c>
      <c r="W125" s="28">
        <f t="shared" si="5"/>
        <v>2.5939253911803996E-2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5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14906</v>
      </c>
      <c r="D127" s="13">
        <v>47063</v>
      </c>
      <c r="E127" s="13">
        <v>54632</v>
      </c>
      <c r="F127" s="13">
        <v>59146</v>
      </c>
      <c r="G127" s="13">
        <v>54505</v>
      </c>
      <c r="H127" s="13">
        <v>55385</v>
      </c>
      <c r="I127" s="13">
        <v>55148</v>
      </c>
      <c r="J127" s="13">
        <v>64718</v>
      </c>
      <c r="K127" s="13">
        <v>76238</v>
      </c>
      <c r="L127" s="15">
        <v>74205</v>
      </c>
      <c r="M127" s="13">
        <v>75244</v>
      </c>
      <c r="N127" s="13">
        <v>78541</v>
      </c>
      <c r="O127" s="13">
        <v>79842</v>
      </c>
      <c r="P127" s="13">
        <v>83238</v>
      </c>
      <c r="Q127" s="13">
        <v>85972</v>
      </c>
      <c r="R127" s="13">
        <v>84502</v>
      </c>
      <c r="S127" s="13">
        <v>99936</v>
      </c>
      <c r="T127" s="13">
        <v>104616</v>
      </c>
      <c r="U127" s="13">
        <v>111299</v>
      </c>
      <c r="V127" s="27">
        <f t="shared" si="4"/>
        <v>1359136</v>
      </c>
      <c r="W127" s="28">
        <f t="shared" si="5"/>
        <v>5.9159055498243825E-5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5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221805</v>
      </c>
      <c r="S128" s="13">
        <v>0</v>
      </c>
      <c r="T128" s="13">
        <v>0</v>
      </c>
      <c r="U128" s="13">
        <v>0</v>
      </c>
      <c r="V128" s="27">
        <f t="shared" si="4"/>
        <v>221805</v>
      </c>
      <c r="W128" s="28">
        <f t="shared" si="5"/>
        <v>9.6544969044951876E-6</v>
      </c>
      <c r="X128" s="9"/>
    </row>
    <row r="129" spans="1:24">
      <c r="A129" s="10" t="s">
        <v>196</v>
      </c>
      <c r="B129" s="34" t="s">
        <v>51</v>
      </c>
      <c r="C129" s="13">
        <v>713009</v>
      </c>
      <c r="D129" s="13">
        <v>715026</v>
      </c>
      <c r="E129" s="13">
        <v>711778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5">
        <v>0</v>
      </c>
      <c r="M129" s="13">
        <v>0</v>
      </c>
      <c r="N129" s="13">
        <v>0</v>
      </c>
      <c r="O129" s="13">
        <v>1024684</v>
      </c>
      <c r="P129" s="13">
        <v>1057442</v>
      </c>
      <c r="Q129" s="13">
        <v>1108181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5330120</v>
      </c>
      <c r="W129" s="28">
        <f t="shared" si="5"/>
        <v>2.3200390902183401E-4</v>
      </c>
      <c r="X129" s="9"/>
    </row>
    <row r="130" spans="1:24">
      <c r="A130" s="10" t="s">
        <v>197</v>
      </c>
      <c r="B130" s="34" t="s">
        <v>32</v>
      </c>
      <c r="C130" s="13">
        <v>310800</v>
      </c>
      <c r="D130" s="13">
        <v>327379</v>
      </c>
      <c r="E130" s="13">
        <v>349014</v>
      </c>
      <c r="F130" s="13">
        <v>494240</v>
      </c>
      <c r="G130" s="13">
        <v>793129</v>
      </c>
      <c r="H130" s="13">
        <v>637289</v>
      </c>
      <c r="I130" s="13">
        <v>612185</v>
      </c>
      <c r="J130" s="13">
        <v>594452</v>
      </c>
      <c r="K130" s="13">
        <v>536527</v>
      </c>
      <c r="L130" s="15">
        <v>596575</v>
      </c>
      <c r="M130" s="13">
        <v>640826</v>
      </c>
      <c r="N130" s="13">
        <v>680861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6573277</v>
      </c>
      <c r="W130" s="28">
        <f t="shared" si="5"/>
        <v>2.8611475146587956E-4</v>
      </c>
      <c r="X130" s="9"/>
    </row>
    <row r="131" spans="1:24">
      <c r="A131" s="10" t="s">
        <v>198</v>
      </c>
      <c r="B131" s="34" t="s">
        <v>32</v>
      </c>
      <c r="C131" s="13">
        <v>146704</v>
      </c>
      <c r="D131" s="13">
        <v>184319</v>
      </c>
      <c r="E131" s="13">
        <v>182909</v>
      </c>
      <c r="F131" s="13">
        <v>190204</v>
      </c>
      <c r="G131" s="13">
        <v>100956</v>
      </c>
      <c r="H131" s="13">
        <v>107685</v>
      </c>
      <c r="I131" s="13">
        <v>99233</v>
      </c>
      <c r="J131" s="13">
        <v>90151</v>
      </c>
      <c r="K131" s="13">
        <v>80661</v>
      </c>
      <c r="L131" s="15">
        <v>92845</v>
      </c>
      <c r="M131" s="13">
        <v>102803</v>
      </c>
      <c r="N131" s="13">
        <v>102125</v>
      </c>
      <c r="O131" s="13">
        <v>102817</v>
      </c>
      <c r="P131" s="13">
        <v>103252</v>
      </c>
      <c r="Q131" s="13">
        <v>97193</v>
      </c>
      <c r="R131" s="13">
        <v>99759</v>
      </c>
      <c r="S131" s="13">
        <v>95738</v>
      </c>
      <c r="T131" s="13">
        <v>79912</v>
      </c>
      <c r="U131" s="13">
        <v>117463</v>
      </c>
      <c r="V131" s="27">
        <f t="shared" si="4"/>
        <v>2176729</v>
      </c>
      <c r="W131" s="28">
        <f t="shared" si="5"/>
        <v>9.4746391616171434E-5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5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983082</v>
      </c>
      <c r="D133" s="13">
        <v>1157040</v>
      </c>
      <c r="E133" s="13">
        <v>1163436</v>
      </c>
      <c r="F133" s="13">
        <v>1100236</v>
      </c>
      <c r="G133" s="13">
        <v>1042872</v>
      </c>
      <c r="H133" s="13">
        <v>1122503</v>
      </c>
      <c r="I133" s="13">
        <v>1361165</v>
      </c>
      <c r="J133" s="13">
        <v>1274386</v>
      </c>
      <c r="K133" s="13">
        <v>1264144</v>
      </c>
      <c r="L133" s="15">
        <v>1281068</v>
      </c>
      <c r="M133" s="13">
        <v>1358714</v>
      </c>
      <c r="N133" s="13">
        <v>1547069</v>
      </c>
      <c r="O133" s="13">
        <v>1724158</v>
      </c>
      <c r="P133" s="13">
        <v>1913965</v>
      </c>
      <c r="Q133" s="13">
        <v>1939962</v>
      </c>
      <c r="R133" s="13">
        <v>2262843</v>
      </c>
      <c r="S133" s="13">
        <v>2098170</v>
      </c>
      <c r="T133" s="13">
        <v>2131897</v>
      </c>
      <c r="U133" s="13">
        <v>2076247</v>
      </c>
      <c r="V133" s="27">
        <f t="shared" si="4"/>
        <v>28802957</v>
      </c>
      <c r="W133" s="28">
        <f t="shared" si="6"/>
        <v>1.2537050977065802E-3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5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82304</v>
      </c>
      <c r="D135" s="13">
        <v>85201</v>
      </c>
      <c r="E135" s="13">
        <v>101380</v>
      </c>
      <c r="F135" s="13">
        <v>96280</v>
      </c>
      <c r="G135" s="13">
        <v>89162</v>
      </c>
      <c r="H135" s="13">
        <v>92589</v>
      </c>
      <c r="I135" s="13">
        <v>99622</v>
      </c>
      <c r="J135" s="13">
        <v>95439</v>
      </c>
      <c r="K135" s="13">
        <v>89044</v>
      </c>
      <c r="L135" s="15">
        <v>88382</v>
      </c>
      <c r="M135" s="13">
        <v>85697</v>
      </c>
      <c r="N135" s="13">
        <v>85758</v>
      </c>
      <c r="O135" s="13">
        <v>0</v>
      </c>
      <c r="P135" s="13">
        <v>0</v>
      </c>
      <c r="Q135" s="13">
        <v>0</v>
      </c>
      <c r="R135" s="13">
        <v>80052</v>
      </c>
      <c r="S135" s="13">
        <v>0</v>
      </c>
      <c r="T135" s="13">
        <v>79085</v>
      </c>
      <c r="U135" s="13">
        <v>76319</v>
      </c>
      <c r="V135" s="27">
        <f t="shared" si="7"/>
        <v>1326314</v>
      </c>
      <c r="W135" s="28">
        <f t="shared" si="6"/>
        <v>5.7730413684942318E-5</v>
      </c>
      <c r="X135" s="9"/>
    </row>
    <row r="136" spans="1:24">
      <c r="A136" s="10" t="s">
        <v>203</v>
      </c>
      <c r="B136" s="34" t="s">
        <v>40</v>
      </c>
      <c r="C136" s="13">
        <v>167586</v>
      </c>
      <c r="D136" s="13">
        <v>154725</v>
      </c>
      <c r="E136" s="13">
        <v>0</v>
      </c>
      <c r="F136" s="13">
        <v>159524</v>
      </c>
      <c r="G136" s="13">
        <v>140684</v>
      </c>
      <c r="H136" s="13">
        <v>150854</v>
      </c>
      <c r="I136" s="13">
        <v>166660</v>
      </c>
      <c r="J136" s="13">
        <v>185367</v>
      </c>
      <c r="K136" s="13">
        <v>180587</v>
      </c>
      <c r="L136" s="15">
        <v>188121</v>
      </c>
      <c r="M136" s="13">
        <v>188459</v>
      </c>
      <c r="N136" s="13">
        <v>198180</v>
      </c>
      <c r="O136" s="13">
        <v>191448</v>
      </c>
      <c r="P136" s="13">
        <v>191657</v>
      </c>
      <c r="Q136" s="13">
        <v>203451</v>
      </c>
      <c r="R136" s="13">
        <v>193832</v>
      </c>
      <c r="S136" s="13">
        <v>245266</v>
      </c>
      <c r="T136" s="13">
        <v>177540</v>
      </c>
      <c r="U136" s="13">
        <v>218696</v>
      </c>
      <c r="V136" s="27">
        <f t="shared" si="7"/>
        <v>3302637</v>
      </c>
      <c r="W136" s="28">
        <f t="shared" si="6"/>
        <v>1.4375374176944287E-4</v>
      </c>
      <c r="X136" s="9"/>
    </row>
    <row r="137" spans="1:24">
      <c r="A137" s="10" t="s">
        <v>204</v>
      </c>
      <c r="B137" s="34" t="s">
        <v>32</v>
      </c>
      <c r="C137" s="13">
        <v>87957</v>
      </c>
      <c r="D137" s="13">
        <v>95208</v>
      </c>
      <c r="E137" s="13">
        <v>94211</v>
      </c>
      <c r="F137" s="13">
        <v>104820</v>
      </c>
      <c r="G137" s="13">
        <v>104502</v>
      </c>
      <c r="H137" s="13">
        <v>80958</v>
      </c>
      <c r="I137" s="13">
        <v>81597</v>
      </c>
      <c r="J137" s="13">
        <v>79817</v>
      </c>
      <c r="K137" s="13">
        <v>76419</v>
      </c>
      <c r="L137" s="15">
        <v>86617</v>
      </c>
      <c r="M137" s="13">
        <v>83172</v>
      </c>
      <c r="N137" s="13">
        <v>89346</v>
      </c>
      <c r="O137" s="13">
        <v>84736</v>
      </c>
      <c r="P137" s="13">
        <v>83087</v>
      </c>
      <c r="Q137" s="13">
        <v>88199</v>
      </c>
      <c r="R137" s="13">
        <v>94719</v>
      </c>
      <c r="S137" s="13">
        <v>88354</v>
      </c>
      <c r="T137" s="13">
        <v>97701</v>
      </c>
      <c r="U137" s="13">
        <v>100360</v>
      </c>
      <c r="V137" s="27">
        <f t="shared" si="7"/>
        <v>1701780</v>
      </c>
      <c r="W137" s="28">
        <f t="shared" si="6"/>
        <v>7.4073306472495311E-5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488471</v>
      </c>
      <c r="G138" s="13">
        <v>604003</v>
      </c>
      <c r="H138" s="13">
        <v>544710</v>
      </c>
      <c r="I138" s="13">
        <v>475889</v>
      </c>
      <c r="J138" s="13">
        <v>498707</v>
      </c>
      <c r="K138" s="13">
        <v>0</v>
      </c>
      <c r="L138" s="15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491116</v>
      </c>
      <c r="U138" s="13">
        <v>398448</v>
      </c>
      <c r="V138" s="27">
        <f t="shared" si="7"/>
        <v>3501344</v>
      </c>
      <c r="W138" s="28">
        <f t="shared" si="6"/>
        <v>1.5240285299958432E-4</v>
      </c>
      <c r="X138" s="9"/>
    </row>
    <row r="139" spans="1:24">
      <c r="A139" s="10" t="s">
        <v>206</v>
      </c>
      <c r="B139" s="34" t="s">
        <v>35</v>
      </c>
      <c r="C139" s="13">
        <v>1676499</v>
      </c>
      <c r="D139" s="13">
        <v>0</v>
      </c>
      <c r="E139" s="13">
        <v>2492308</v>
      </c>
      <c r="F139" s="13">
        <v>0</v>
      </c>
      <c r="G139" s="13">
        <v>2098665</v>
      </c>
      <c r="H139" s="13">
        <v>2093689</v>
      </c>
      <c r="I139" s="13">
        <v>2270797</v>
      </c>
      <c r="J139" s="13">
        <v>0</v>
      </c>
      <c r="K139" s="13">
        <v>1716586</v>
      </c>
      <c r="L139" s="15">
        <v>1946706</v>
      </c>
      <c r="M139" s="13">
        <v>0</v>
      </c>
      <c r="N139" s="13">
        <v>3530534</v>
      </c>
      <c r="O139" s="13">
        <v>3817547</v>
      </c>
      <c r="P139" s="13">
        <v>3771808</v>
      </c>
      <c r="Q139" s="13">
        <v>4186600</v>
      </c>
      <c r="R139" s="13">
        <v>4889105</v>
      </c>
      <c r="S139" s="13">
        <v>0</v>
      </c>
      <c r="T139" s="13">
        <v>4973648</v>
      </c>
      <c r="U139" s="13">
        <v>5804043</v>
      </c>
      <c r="V139" s="27">
        <f t="shared" si="7"/>
        <v>45268535</v>
      </c>
      <c r="W139" s="28">
        <f t="shared" si="6"/>
        <v>1.9704016186674425E-3</v>
      </c>
      <c r="X139" s="9"/>
    </row>
    <row r="140" spans="1:24">
      <c r="A140" s="10" t="s">
        <v>207</v>
      </c>
      <c r="B140" s="34" t="s">
        <v>58</v>
      </c>
      <c r="C140" s="13">
        <v>1842050</v>
      </c>
      <c r="D140" s="13">
        <v>1997347</v>
      </c>
      <c r="E140" s="13">
        <v>2131377</v>
      </c>
      <c r="F140" s="13">
        <v>2339082</v>
      </c>
      <c r="G140" s="13">
        <v>0</v>
      </c>
      <c r="H140" s="13">
        <v>2430311</v>
      </c>
      <c r="I140" s="13">
        <v>2582110</v>
      </c>
      <c r="J140" s="13">
        <v>2554397</v>
      </c>
      <c r="K140" s="13">
        <v>2469950</v>
      </c>
      <c r="L140" s="15">
        <v>0</v>
      </c>
      <c r="M140" s="13">
        <v>1222788</v>
      </c>
      <c r="N140" s="13">
        <v>1303288</v>
      </c>
      <c r="O140" s="13">
        <v>1481121</v>
      </c>
      <c r="P140" s="13">
        <v>1413250</v>
      </c>
      <c r="Q140" s="13">
        <v>1462634</v>
      </c>
      <c r="R140" s="13">
        <v>1485127</v>
      </c>
      <c r="S140" s="13">
        <v>1709556</v>
      </c>
      <c r="T140" s="13">
        <v>3800393</v>
      </c>
      <c r="U140" s="13">
        <v>4028550</v>
      </c>
      <c r="V140" s="27">
        <f t="shared" si="7"/>
        <v>36253331</v>
      </c>
      <c r="W140" s="28">
        <f t="shared" si="6"/>
        <v>1.5779972133952772E-3</v>
      </c>
      <c r="X140" s="9"/>
    </row>
    <row r="141" spans="1:24">
      <c r="A141" s="10" t="s">
        <v>208</v>
      </c>
      <c r="B141" s="34" t="s">
        <v>51</v>
      </c>
      <c r="C141" s="13">
        <v>719476</v>
      </c>
      <c r="D141" s="13">
        <v>759442</v>
      </c>
      <c r="E141" s="13">
        <v>811610</v>
      </c>
      <c r="F141" s="13">
        <v>823155</v>
      </c>
      <c r="G141" s="13">
        <v>914783</v>
      </c>
      <c r="H141" s="13">
        <v>961402</v>
      </c>
      <c r="I141" s="13">
        <v>967684</v>
      </c>
      <c r="J141" s="13">
        <v>818503</v>
      </c>
      <c r="K141" s="13">
        <v>876732</v>
      </c>
      <c r="L141" s="15">
        <v>958019</v>
      </c>
      <c r="M141" s="13">
        <v>1022584</v>
      </c>
      <c r="N141" s="13">
        <v>1071917</v>
      </c>
      <c r="O141" s="13">
        <v>1157281</v>
      </c>
      <c r="P141" s="13">
        <v>1023033</v>
      </c>
      <c r="Q141" s="13">
        <v>1091345</v>
      </c>
      <c r="R141" s="13">
        <v>1080141</v>
      </c>
      <c r="S141" s="13">
        <v>1067886</v>
      </c>
      <c r="T141" s="13">
        <v>1178493</v>
      </c>
      <c r="U141" s="13">
        <v>1223488</v>
      </c>
      <c r="V141" s="27">
        <f t="shared" si="7"/>
        <v>18526974</v>
      </c>
      <c r="W141" s="28">
        <f t="shared" si="6"/>
        <v>8.0642281793766074E-4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4253150</v>
      </c>
      <c r="L142" s="15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4253150</v>
      </c>
      <c r="W142" s="28">
        <f t="shared" si="6"/>
        <v>1.8512668113592439E-4</v>
      </c>
      <c r="X142" s="9"/>
    </row>
    <row r="143" spans="1:24">
      <c r="A143" s="10" t="s">
        <v>210</v>
      </c>
      <c r="B143" s="34" t="s">
        <v>54</v>
      </c>
      <c r="C143" s="13">
        <v>2109552</v>
      </c>
      <c r="D143" s="13">
        <v>2435159</v>
      </c>
      <c r="E143" s="13">
        <v>2713321</v>
      </c>
      <c r="F143" s="13">
        <v>2699368</v>
      </c>
      <c r="G143" s="13">
        <v>2580337</v>
      </c>
      <c r="H143" s="13">
        <v>2713507</v>
      </c>
      <c r="I143" s="13">
        <v>3044769</v>
      </c>
      <c r="J143" s="13">
        <v>3245170</v>
      </c>
      <c r="K143" s="13">
        <v>3259057</v>
      </c>
      <c r="L143" s="15">
        <v>3291902</v>
      </c>
      <c r="M143" s="13">
        <v>3362984</v>
      </c>
      <c r="N143" s="13">
        <v>3705207</v>
      </c>
      <c r="O143" s="13">
        <v>4058189</v>
      </c>
      <c r="P143" s="13">
        <v>4301141</v>
      </c>
      <c r="Q143" s="13">
        <v>5107294</v>
      </c>
      <c r="R143" s="13">
        <v>6003601</v>
      </c>
      <c r="S143" s="13">
        <v>7896371</v>
      </c>
      <c r="T143" s="13">
        <v>9930016.5600000005</v>
      </c>
      <c r="U143" s="13">
        <v>11298438</v>
      </c>
      <c r="V143" s="27">
        <f t="shared" si="7"/>
        <v>83755383.560000002</v>
      </c>
      <c r="W143" s="28">
        <f t="shared" si="6"/>
        <v>3.6456170569411292E-3</v>
      </c>
      <c r="X143" s="9"/>
    </row>
    <row r="144" spans="1:24">
      <c r="A144" s="10" t="s">
        <v>211</v>
      </c>
      <c r="B144" s="34" t="s">
        <v>8</v>
      </c>
      <c r="C144" s="13">
        <v>7062335</v>
      </c>
      <c r="D144" s="13">
        <v>7220998</v>
      </c>
      <c r="E144" s="13">
        <v>7309684</v>
      </c>
      <c r="F144" s="13">
        <v>9055404</v>
      </c>
      <c r="G144" s="13">
        <v>11391677</v>
      </c>
      <c r="H144" s="13">
        <v>11347428</v>
      </c>
      <c r="I144" s="13">
        <v>11851952</v>
      </c>
      <c r="J144" s="13">
        <v>11655763</v>
      </c>
      <c r="K144" s="13">
        <v>11984956</v>
      </c>
      <c r="L144" s="15">
        <v>11611958</v>
      </c>
      <c r="M144" s="13">
        <v>10773482</v>
      </c>
      <c r="N144" s="13">
        <v>10894616</v>
      </c>
      <c r="O144" s="13">
        <v>10853400</v>
      </c>
      <c r="P144" s="13">
        <v>11060397</v>
      </c>
      <c r="Q144" s="13">
        <v>11194715</v>
      </c>
      <c r="R144" s="13">
        <v>11347978</v>
      </c>
      <c r="S144" s="13">
        <v>11642983</v>
      </c>
      <c r="T144" s="13">
        <v>11916203</v>
      </c>
      <c r="U144" s="13">
        <v>15894627</v>
      </c>
      <c r="V144" s="27">
        <f t="shared" si="7"/>
        <v>206070556</v>
      </c>
      <c r="W144" s="28">
        <f t="shared" si="6"/>
        <v>8.9696244223962593E-3</v>
      </c>
      <c r="X144" s="9"/>
    </row>
    <row r="145" spans="1:24">
      <c r="A145" s="10" t="s">
        <v>212</v>
      </c>
      <c r="B145" s="34" t="s">
        <v>6</v>
      </c>
      <c r="C145" s="13">
        <v>32886</v>
      </c>
      <c r="D145" s="13">
        <v>38187</v>
      </c>
      <c r="E145" s="13">
        <v>40947</v>
      </c>
      <c r="F145" s="13">
        <v>45257</v>
      </c>
      <c r="G145" s="13">
        <v>37775</v>
      </c>
      <c r="H145" s="13">
        <v>47621</v>
      </c>
      <c r="I145" s="13">
        <v>51732</v>
      </c>
      <c r="J145" s="13">
        <v>53454</v>
      </c>
      <c r="K145" s="13">
        <v>0</v>
      </c>
      <c r="L145" s="15">
        <v>0</v>
      </c>
      <c r="M145" s="13">
        <v>68056</v>
      </c>
      <c r="N145" s="13">
        <v>75620</v>
      </c>
      <c r="O145" s="13">
        <v>89930</v>
      </c>
      <c r="P145" s="13">
        <v>100475</v>
      </c>
      <c r="Q145" s="13">
        <v>113221</v>
      </c>
      <c r="R145" s="13">
        <v>114061</v>
      </c>
      <c r="S145" s="13">
        <v>127221</v>
      </c>
      <c r="T145" s="13">
        <v>119646</v>
      </c>
      <c r="U145" s="13">
        <v>120541</v>
      </c>
      <c r="V145" s="27">
        <f t="shared" si="7"/>
        <v>1276630</v>
      </c>
      <c r="W145" s="28">
        <f t="shared" si="6"/>
        <v>5.5567820306961936E-5</v>
      </c>
      <c r="X145" s="9"/>
    </row>
    <row r="146" spans="1:24">
      <c r="A146" s="10" t="s">
        <v>213</v>
      </c>
      <c r="B146" s="34" t="s">
        <v>56</v>
      </c>
      <c r="C146" s="13">
        <v>601345</v>
      </c>
      <c r="D146" s="13">
        <v>548079</v>
      </c>
      <c r="E146" s="13">
        <v>496319</v>
      </c>
      <c r="F146" s="13">
        <v>568983</v>
      </c>
      <c r="G146" s="13">
        <v>645748</v>
      </c>
      <c r="H146" s="13">
        <v>608616</v>
      </c>
      <c r="I146" s="13">
        <v>606636</v>
      </c>
      <c r="J146" s="13">
        <v>569954</v>
      </c>
      <c r="K146" s="13">
        <v>581824</v>
      </c>
      <c r="L146" s="15">
        <v>593214</v>
      </c>
      <c r="M146" s="13">
        <v>593409</v>
      </c>
      <c r="N146" s="13">
        <v>616057</v>
      </c>
      <c r="O146" s="13">
        <v>647864</v>
      </c>
      <c r="P146" s="13">
        <v>257461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7935509</v>
      </c>
      <c r="W146" s="28">
        <f t="shared" si="6"/>
        <v>3.4540856642588629E-4</v>
      </c>
      <c r="X146" s="9"/>
    </row>
    <row r="147" spans="1:24">
      <c r="A147" s="10" t="s">
        <v>214</v>
      </c>
      <c r="B147" s="34" t="s">
        <v>20</v>
      </c>
      <c r="C147" s="13">
        <v>419216</v>
      </c>
      <c r="D147" s="13">
        <v>494303</v>
      </c>
      <c r="E147" s="13">
        <v>511292</v>
      </c>
      <c r="F147" s="13">
        <v>473821</v>
      </c>
      <c r="G147" s="13">
        <v>455441</v>
      </c>
      <c r="H147" s="13">
        <v>437320</v>
      </c>
      <c r="I147" s="13">
        <v>459079</v>
      </c>
      <c r="J147" s="13">
        <v>377623</v>
      </c>
      <c r="K147" s="13">
        <v>419919</v>
      </c>
      <c r="L147" s="15">
        <v>461814</v>
      </c>
      <c r="M147" s="13">
        <v>467254</v>
      </c>
      <c r="N147" s="13">
        <v>464311</v>
      </c>
      <c r="O147" s="13">
        <v>456268</v>
      </c>
      <c r="P147" s="13">
        <v>393118</v>
      </c>
      <c r="Q147" s="13">
        <v>425086</v>
      </c>
      <c r="R147" s="13">
        <v>484450</v>
      </c>
      <c r="S147" s="13">
        <v>449882</v>
      </c>
      <c r="T147" s="13">
        <v>512013</v>
      </c>
      <c r="U147" s="13">
        <v>667759</v>
      </c>
      <c r="V147" s="27">
        <f t="shared" si="7"/>
        <v>8829969</v>
      </c>
      <c r="W147" s="28">
        <f t="shared" si="6"/>
        <v>3.8434168921930734E-4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5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129918</v>
      </c>
      <c r="D149" s="13">
        <v>160925</v>
      </c>
      <c r="E149" s="13">
        <v>142286</v>
      </c>
      <c r="F149" s="13">
        <v>163688</v>
      </c>
      <c r="G149" s="13">
        <v>0</v>
      </c>
      <c r="H149" s="13">
        <v>172159</v>
      </c>
      <c r="I149" s="13">
        <v>192564</v>
      </c>
      <c r="J149" s="13">
        <v>280578</v>
      </c>
      <c r="K149" s="13">
        <v>243005</v>
      </c>
      <c r="L149" s="15">
        <v>235263</v>
      </c>
      <c r="M149" s="13">
        <v>239174</v>
      </c>
      <c r="N149" s="13">
        <v>268485</v>
      </c>
      <c r="O149" s="13">
        <v>268088</v>
      </c>
      <c r="P149" s="13">
        <v>276094</v>
      </c>
      <c r="Q149" s="13">
        <v>296761</v>
      </c>
      <c r="R149" s="13">
        <v>288180</v>
      </c>
      <c r="S149" s="13">
        <v>285127</v>
      </c>
      <c r="T149" s="13">
        <v>300935</v>
      </c>
      <c r="U149" s="13">
        <v>354609</v>
      </c>
      <c r="V149" s="27">
        <f t="shared" si="7"/>
        <v>4297839</v>
      </c>
      <c r="W149" s="28">
        <f t="shared" si="6"/>
        <v>1.8707185735902571E-4</v>
      </c>
      <c r="X149" s="9"/>
    </row>
    <row r="150" spans="1:24">
      <c r="A150" s="10" t="s">
        <v>217</v>
      </c>
      <c r="B150" s="34" t="s">
        <v>44</v>
      </c>
      <c r="C150" s="13">
        <v>14018134</v>
      </c>
      <c r="D150" s="13">
        <v>14958001</v>
      </c>
      <c r="E150" s="13">
        <v>14504373</v>
      </c>
      <c r="F150" s="13">
        <v>14765828</v>
      </c>
      <c r="G150" s="13">
        <v>14907080</v>
      </c>
      <c r="H150" s="13">
        <v>16314171</v>
      </c>
      <c r="I150" s="13">
        <v>17398156</v>
      </c>
      <c r="J150" s="13">
        <v>18506569</v>
      </c>
      <c r="K150" s="13">
        <v>18501165</v>
      </c>
      <c r="L150" s="15">
        <v>18677889</v>
      </c>
      <c r="M150" s="13">
        <v>20075735</v>
      </c>
      <c r="N150" s="13">
        <v>20623705</v>
      </c>
      <c r="O150" s="13">
        <v>24406125</v>
      </c>
      <c r="P150" s="13">
        <v>38588674</v>
      </c>
      <c r="Q150" s="13">
        <v>25577554</v>
      </c>
      <c r="R150" s="13">
        <v>0</v>
      </c>
      <c r="S150" s="13">
        <v>28163056</v>
      </c>
      <c r="T150" s="13">
        <v>27237661</v>
      </c>
      <c r="U150" s="13">
        <v>31819407</v>
      </c>
      <c r="V150" s="27">
        <f t="shared" si="7"/>
        <v>379043283</v>
      </c>
      <c r="W150" s="28">
        <f t="shared" si="6"/>
        <v>1.6498601034211101E-2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314831</v>
      </c>
      <c r="H151" s="13">
        <v>0</v>
      </c>
      <c r="I151" s="13">
        <v>0</v>
      </c>
      <c r="J151" s="13">
        <v>0</v>
      </c>
      <c r="K151" s="13">
        <v>0</v>
      </c>
      <c r="L151" s="15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7">
        <f t="shared" si="7"/>
        <v>314831</v>
      </c>
      <c r="W151" s="28">
        <f t="shared" si="6"/>
        <v>1.3703635693240119E-5</v>
      </c>
      <c r="X151" s="9"/>
    </row>
    <row r="152" spans="1:24">
      <c r="A152" s="10" t="s">
        <v>219</v>
      </c>
      <c r="B152" s="34" t="s">
        <v>3</v>
      </c>
      <c r="C152" s="13">
        <v>561026</v>
      </c>
      <c r="D152" s="13">
        <v>560941</v>
      </c>
      <c r="E152" s="13">
        <v>620856</v>
      </c>
      <c r="F152" s="13">
        <v>547263</v>
      </c>
      <c r="G152" s="13">
        <v>493540</v>
      </c>
      <c r="H152" s="13">
        <v>476170</v>
      </c>
      <c r="I152" s="13">
        <v>557305</v>
      </c>
      <c r="J152" s="13">
        <v>535514</v>
      </c>
      <c r="K152" s="13">
        <v>561024</v>
      </c>
      <c r="L152" s="15">
        <v>640496</v>
      </c>
      <c r="M152" s="13">
        <v>645390</v>
      </c>
      <c r="N152" s="13">
        <v>696823</v>
      </c>
      <c r="O152" s="13">
        <v>785136</v>
      </c>
      <c r="P152" s="13">
        <v>748744</v>
      </c>
      <c r="Q152" s="13">
        <v>889200</v>
      </c>
      <c r="R152" s="13">
        <v>977050</v>
      </c>
      <c r="S152" s="13">
        <v>1045882</v>
      </c>
      <c r="T152" s="13">
        <v>1067464</v>
      </c>
      <c r="U152" s="13">
        <v>1058594</v>
      </c>
      <c r="V152" s="27">
        <f t="shared" si="7"/>
        <v>13468418</v>
      </c>
      <c r="W152" s="28">
        <f t="shared" si="6"/>
        <v>5.8623926372014729E-4</v>
      </c>
      <c r="X152" s="9"/>
    </row>
    <row r="153" spans="1:24">
      <c r="A153" s="10" t="s">
        <v>220</v>
      </c>
      <c r="B153" s="34" t="s">
        <v>51</v>
      </c>
      <c r="C153" s="13">
        <v>1273975</v>
      </c>
      <c r="D153" s="13">
        <v>1227629</v>
      </c>
      <c r="E153" s="13">
        <v>1703862</v>
      </c>
      <c r="F153" s="13">
        <v>1849494</v>
      </c>
      <c r="G153" s="13">
        <v>2147620</v>
      </c>
      <c r="H153" s="13">
        <v>2059032</v>
      </c>
      <c r="I153" s="13">
        <v>2123564</v>
      </c>
      <c r="J153" s="13">
        <v>1992304</v>
      </c>
      <c r="K153" s="13">
        <v>1950502</v>
      </c>
      <c r="L153" s="15">
        <v>2017380</v>
      </c>
      <c r="M153" s="13">
        <v>2117788</v>
      </c>
      <c r="N153" s="13">
        <v>1984757</v>
      </c>
      <c r="O153" s="13">
        <v>1971682</v>
      </c>
      <c r="P153" s="13">
        <v>1987503</v>
      </c>
      <c r="Q153" s="13">
        <v>2014193</v>
      </c>
      <c r="R153" s="13">
        <v>2036762</v>
      </c>
      <c r="S153" s="13">
        <v>2336579</v>
      </c>
      <c r="T153" s="13">
        <v>3054379</v>
      </c>
      <c r="U153" s="13">
        <v>3248004</v>
      </c>
      <c r="V153" s="27">
        <f t="shared" si="7"/>
        <v>39097009</v>
      </c>
      <c r="W153" s="28">
        <f t="shared" si="6"/>
        <v>1.7017738660784045E-3</v>
      </c>
      <c r="X153" s="9"/>
    </row>
    <row r="154" spans="1:24">
      <c r="A154" s="10" t="s">
        <v>221</v>
      </c>
      <c r="B154" s="34" t="s">
        <v>54</v>
      </c>
      <c r="C154" s="13">
        <v>35590</v>
      </c>
      <c r="D154" s="13">
        <v>49314</v>
      </c>
      <c r="E154" s="13">
        <v>46193</v>
      </c>
      <c r="F154" s="13">
        <v>37089</v>
      </c>
      <c r="G154" s="13">
        <v>36673</v>
      </c>
      <c r="H154" s="13">
        <v>69204</v>
      </c>
      <c r="I154" s="13">
        <v>79789</v>
      </c>
      <c r="J154" s="13">
        <v>82744</v>
      </c>
      <c r="K154" s="13">
        <v>81349</v>
      </c>
      <c r="L154" s="15">
        <v>79905</v>
      </c>
      <c r="M154" s="13">
        <v>76045</v>
      </c>
      <c r="N154" s="13">
        <v>79275</v>
      </c>
      <c r="O154" s="13">
        <v>78854</v>
      </c>
      <c r="P154" s="13">
        <v>79140</v>
      </c>
      <c r="Q154" s="13">
        <v>79314</v>
      </c>
      <c r="R154" s="13">
        <v>80773</v>
      </c>
      <c r="S154" s="13">
        <v>81679</v>
      </c>
      <c r="T154" s="13">
        <v>79085</v>
      </c>
      <c r="U154" s="13">
        <v>79135</v>
      </c>
      <c r="V154" s="27">
        <f t="shared" si="7"/>
        <v>1311150</v>
      </c>
      <c r="W154" s="28">
        <f t="shared" si="6"/>
        <v>5.7070370894834946E-5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5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291035</v>
      </c>
      <c r="D156" s="13">
        <v>310763</v>
      </c>
      <c r="E156" s="13">
        <v>322290</v>
      </c>
      <c r="F156" s="13">
        <v>312900</v>
      </c>
      <c r="G156" s="13">
        <v>310539</v>
      </c>
      <c r="H156" s="13">
        <v>308039</v>
      </c>
      <c r="I156" s="13">
        <v>407729</v>
      </c>
      <c r="J156" s="13">
        <v>395315</v>
      </c>
      <c r="K156" s="13">
        <v>403784</v>
      </c>
      <c r="L156" s="15">
        <v>385446</v>
      </c>
      <c r="M156" s="13">
        <v>414596</v>
      </c>
      <c r="N156" s="13">
        <v>412739</v>
      </c>
      <c r="O156" s="13">
        <v>420221</v>
      </c>
      <c r="P156" s="13">
        <v>422203</v>
      </c>
      <c r="Q156" s="13">
        <v>451595</v>
      </c>
      <c r="R156" s="13">
        <v>484956</v>
      </c>
      <c r="S156" s="13">
        <v>490787</v>
      </c>
      <c r="T156" s="13">
        <v>495747</v>
      </c>
      <c r="U156" s="13">
        <v>555779</v>
      </c>
      <c r="V156" s="27">
        <f t="shared" si="7"/>
        <v>7596463</v>
      </c>
      <c r="W156" s="28">
        <f t="shared" si="6"/>
        <v>3.3065092544628041E-4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560021</v>
      </c>
      <c r="F157" s="13">
        <v>578296</v>
      </c>
      <c r="G157" s="13">
        <v>799934</v>
      </c>
      <c r="H157" s="13">
        <v>782637</v>
      </c>
      <c r="I157" s="13">
        <v>1092676</v>
      </c>
      <c r="J157" s="13">
        <v>1170087</v>
      </c>
      <c r="K157" s="13">
        <v>1181752</v>
      </c>
      <c r="L157" s="15">
        <v>0</v>
      </c>
      <c r="M157" s="13">
        <v>1340663</v>
      </c>
      <c r="N157" s="13">
        <v>1566308</v>
      </c>
      <c r="O157" s="13">
        <v>1704947</v>
      </c>
      <c r="P157" s="13">
        <v>1658238</v>
      </c>
      <c r="Q157" s="13">
        <v>1659191</v>
      </c>
      <c r="R157" s="13">
        <v>1717657</v>
      </c>
      <c r="S157" s="13">
        <v>1672602</v>
      </c>
      <c r="T157" s="13">
        <v>1690065</v>
      </c>
      <c r="U157" s="13">
        <v>1701196</v>
      </c>
      <c r="V157" s="27">
        <f t="shared" si="7"/>
        <v>20876270</v>
      </c>
      <c r="W157" s="28">
        <f t="shared" si="6"/>
        <v>9.0868052610358543E-4</v>
      </c>
      <c r="X157" s="9"/>
    </row>
    <row r="158" spans="1:24">
      <c r="A158" s="10" t="s">
        <v>225</v>
      </c>
      <c r="B158" s="34" t="s">
        <v>65</v>
      </c>
      <c r="C158" s="13">
        <v>1992142</v>
      </c>
      <c r="D158" s="13">
        <v>2186269</v>
      </c>
      <c r="E158" s="13">
        <v>2223563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5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3455944</v>
      </c>
      <c r="R158" s="13">
        <v>3624744</v>
      </c>
      <c r="S158" s="13">
        <v>3817156</v>
      </c>
      <c r="T158" s="13">
        <v>3903568.97</v>
      </c>
      <c r="U158" s="13">
        <v>3928791</v>
      </c>
      <c r="V158" s="27">
        <f t="shared" si="7"/>
        <v>25132177.969999999</v>
      </c>
      <c r="W158" s="28">
        <f t="shared" si="6"/>
        <v>1.0939272532836822E-3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5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7">
        <f t="shared" si="7"/>
        <v>0</v>
      </c>
      <c r="W159" s="28">
        <f t="shared" si="6"/>
        <v>0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5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3716442</v>
      </c>
      <c r="I161" s="13">
        <v>3854903</v>
      </c>
      <c r="J161" s="13">
        <v>0</v>
      </c>
      <c r="K161" s="13">
        <v>0</v>
      </c>
      <c r="L161" s="15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3">
        <v>0</v>
      </c>
      <c r="V161" s="27">
        <f t="shared" si="7"/>
        <v>7571345</v>
      </c>
      <c r="W161" s="28">
        <f t="shared" si="6"/>
        <v>3.2955761531690053E-4</v>
      </c>
      <c r="X161" s="9"/>
    </row>
    <row r="162" spans="1:24">
      <c r="A162" s="10" t="s">
        <v>229</v>
      </c>
      <c r="B162" s="34" t="s">
        <v>16</v>
      </c>
      <c r="C162" s="13">
        <v>122892</v>
      </c>
      <c r="D162" s="13">
        <v>135795</v>
      </c>
      <c r="E162" s="13">
        <v>118565</v>
      </c>
      <c r="F162" s="13">
        <v>124039</v>
      </c>
      <c r="G162" s="13">
        <v>132848</v>
      </c>
      <c r="H162" s="13">
        <v>189781</v>
      </c>
      <c r="I162" s="13">
        <v>211888</v>
      </c>
      <c r="J162" s="13">
        <v>212488</v>
      </c>
      <c r="K162" s="13">
        <v>227869</v>
      </c>
      <c r="L162" s="15">
        <v>0</v>
      </c>
      <c r="M162" s="13">
        <v>237486</v>
      </c>
      <c r="N162" s="13">
        <v>249302</v>
      </c>
      <c r="O162" s="13">
        <v>231212</v>
      </c>
      <c r="P162" s="13">
        <v>230159</v>
      </c>
      <c r="Q162" s="13">
        <v>222679</v>
      </c>
      <c r="R162" s="13">
        <v>229324</v>
      </c>
      <c r="S162" s="13">
        <v>248075</v>
      </c>
      <c r="T162" s="13">
        <v>281017</v>
      </c>
      <c r="U162" s="13">
        <v>278070</v>
      </c>
      <c r="V162" s="27">
        <f t="shared" si="7"/>
        <v>3683489</v>
      </c>
      <c r="W162" s="28">
        <f t="shared" si="6"/>
        <v>1.6033107075242702E-4</v>
      </c>
      <c r="X162" s="9"/>
    </row>
    <row r="163" spans="1:24">
      <c r="A163" s="10" t="s">
        <v>230</v>
      </c>
      <c r="B163" s="34" t="s">
        <v>35</v>
      </c>
      <c r="C163" s="13">
        <v>224729</v>
      </c>
      <c r="D163" s="13">
        <v>291172</v>
      </c>
      <c r="E163" s="13">
        <v>298288</v>
      </c>
      <c r="F163" s="13">
        <v>335167</v>
      </c>
      <c r="G163" s="13">
        <v>285319</v>
      </c>
      <c r="H163" s="13">
        <v>266992</v>
      </c>
      <c r="I163" s="13">
        <v>285712</v>
      </c>
      <c r="J163" s="13">
        <v>277549</v>
      </c>
      <c r="K163" s="13">
        <v>201386</v>
      </c>
      <c r="L163" s="15">
        <v>207902</v>
      </c>
      <c r="M163" s="13">
        <v>371100</v>
      </c>
      <c r="N163" s="13">
        <v>366063</v>
      </c>
      <c r="O163" s="13">
        <v>540419</v>
      </c>
      <c r="P163" s="13">
        <v>547952</v>
      </c>
      <c r="Q163" s="13">
        <v>709716</v>
      </c>
      <c r="R163" s="13">
        <v>718003</v>
      </c>
      <c r="S163" s="13">
        <v>736926</v>
      </c>
      <c r="T163" s="13">
        <v>784027</v>
      </c>
      <c r="U163" s="13">
        <v>1054213</v>
      </c>
      <c r="V163" s="27">
        <f t="shared" si="7"/>
        <v>8502635</v>
      </c>
      <c r="W163" s="28">
        <f t="shared" si="6"/>
        <v>3.7009383597102157E-4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5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5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298674</v>
      </c>
      <c r="D166" s="13">
        <v>0</v>
      </c>
      <c r="E166" s="13">
        <v>298805</v>
      </c>
      <c r="F166" s="13">
        <v>293863</v>
      </c>
      <c r="G166" s="13">
        <v>278390</v>
      </c>
      <c r="H166" s="13">
        <v>430731</v>
      </c>
      <c r="I166" s="13">
        <v>408763</v>
      </c>
      <c r="J166" s="13">
        <v>409691</v>
      </c>
      <c r="K166" s="13">
        <v>322191</v>
      </c>
      <c r="L166" s="15">
        <v>385387</v>
      </c>
      <c r="M166" s="13">
        <v>422334</v>
      </c>
      <c r="N166" s="13">
        <v>294243</v>
      </c>
      <c r="O166" s="13">
        <v>505604</v>
      </c>
      <c r="P166" s="13">
        <v>498476</v>
      </c>
      <c r="Q166" s="13">
        <v>501709</v>
      </c>
      <c r="R166" s="13">
        <v>572051</v>
      </c>
      <c r="S166" s="13">
        <v>560264</v>
      </c>
      <c r="T166" s="13">
        <v>442338</v>
      </c>
      <c r="U166" s="13">
        <v>604114</v>
      </c>
      <c r="V166" s="27">
        <f t="shared" si="7"/>
        <v>7527628</v>
      </c>
      <c r="W166" s="28">
        <f t="shared" si="8"/>
        <v>3.276547472969108E-4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5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5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5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5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546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5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2130422</v>
      </c>
      <c r="T171" s="13">
        <v>903177</v>
      </c>
      <c r="U171" s="13">
        <v>1027722</v>
      </c>
      <c r="V171" s="27">
        <f t="shared" si="7"/>
        <v>4061321</v>
      </c>
      <c r="W171" s="28">
        <f t="shared" si="8"/>
        <v>1.7677694832245126E-4</v>
      </c>
      <c r="X171" s="9"/>
    </row>
    <row r="172" spans="1:24">
      <c r="A172" s="10" t="s">
        <v>238</v>
      </c>
      <c r="B172" s="34" t="s">
        <v>38</v>
      </c>
      <c r="C172" s="13">
        <v>369537</v>
      </c>
      <c r="D172" s="13">
        <v>399733</v>
      </c>
      <c r="E172" s="13">
        <v>434552</v>
      </c>
      <c r="F172" s="13">
        <v>472063</v>
      </c>
      <c r="G172" s="13">
        <v>543705</v>
      </c>
      <c r="H172" s="13">
        <v>490754</v>
      </c>
      <c r="I172" s="13">
        <v>520251</v>
      </c>
      <c r="J172" s="13">
        <v>460539</v>
      </c>
      <c r="K172" s="13">
        <v>439917</v>
      </c>
      <c r="L172" s="15">
        <v>446262</v>
      </c>
      <c r="M172" s="13">
        <v>460082</v>
      </c>
      <c r="N172" s="13">
        <v>455011</v>
      </c>
      <c r="O172" s="13">
        <v>476924</v>
      </c>
      <c r="P172" s="13">
        <v>480266</v>
      </c>
      <c r="Q172" s="13">
        <v>502659</v>
      </c>
      <c r="R172" s="13">
        <v>489159</v>
      </c>
      <c r="S172" s="13">
        <v>503145</v>
      </c>
      <c r="T172" s="13">
        <v>0</v>
      </c>
      <c r="U172" s="13">
        <v>0</v>
      </c>
      <c r="V172" s="27">
        <f t="shared" si="7"/>
        <v>7944559</v>
      </c>
      <c r="W172" s="28">
        <f t="shared" si="8"/>
        <v>3.458024853951867E-4</v>
      </c>
      <c r="X172" s="9"/>
    </row>
    <row r="173" spans="1:24">
      <c r="A173" s="10" t="s">
        <v>239</v>
      </c>
      <c r="B173" s="34" t="s">
        <v>55</v>
      </c>
      <c r="C173" s="13">
        <v>134756</v>
      </c>
      <c r="D173" s="13">
        <v>191979</v>
      </c>
      <c r="E173" s="13">
        <v>225727</v>
      </c>
      <c r="F173" s="13">
        <v>177564</v>
      </c>
      <c r="G173" s="13">
        <v>152297</v>
      </c>
      <c r="H173" s="13">
        <v>208060</v>
      </c>
      <c r="I173" s="13">
        <v>210074</v>
      </c>
      <c r="J173" s="13">
        <v>190353</v>
      </c>
      <c r="K173" s="13">
        <v>180823</v>
      </c>
      <c r="L173" s="15">
        <v>207882</v>
      </c>
      <c r="M173" s="13">
        <v>238844</v>
      </c>
      <c r="N173" s="13">
        <v>211613</v>
      </c>
      <c r="O173" s="13">
        <v>221887</v>
      </c>
      <c r="P173" s="13">
        <v>247585</v>
      </c>
      <c r="Q173" s="13">
        <v>217785</v>
      </c>
      <c r="R173" s="13">
        <v>216025</v>
      </c>
      <c r="S173" s="13">
        <v>262357</v>
      </c>
      <c r="T173" s="13">
        <v>278302</v>
      </c>
      <c r="U173" s="13">
        <v>327028</v>
      </c>
      <c r="V173" s="27">
        <f t="shared" si="7"/>
        <v>4100941</v>
      </c>
      <c r="W173" s="28">
        <f t="shared" si="8"/>
        <v>1.785014863957864E-4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2685208</v>
      </c>
      <c r="H174" s="13">
        <v>0</v>
      </c>
      <c r="I174" s="13">
        <v>0</v>
      </c>
      <c r="J174" s="13">
        <v>0</v>
      </c>
      <c r="K174" s="13">
        <v>0</v>
      </c>
      <c r="L174" s="15">
        <v>0</v>
      </c>
      <c r="M174" s="13">
        <v>0</v>
      </c>
      <c r="N174" s="13">
        <v>0</v>
      </c>
      <c r="O174" s="13">
        <v>3561348</v>
      </c>
      <c r="P174" s="13">
        <v>3835100</v>
      </c>
      <c r="Q174" s="13">
        <v>3805357</v>
      </c>
      <c r="R174" s="13">
        <v>4414231</v>
      </c>
      <c r="S174" s="13">
        <v>4383114</v>
      </c>
      <c r="T174" s="13">
        <v>4428162</v>
      </c>
      <c r="U174" s="13">
        <v>4558690</v>
      </c>
      <c r="V174" s="27">
        <f t="shared" si="7"/>
        <v>31671210</v>
      </c>
      <c r="W174" s="28">
        <f t="shared" si="8"/>
        <v>1.3785514253809295E-3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5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0</v>
      </c>
      <c r="W175" s="28">
        <f t="shared" si="8"/>
        <v>0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5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1801629055</v>
      </c>
      <c r="S176" s="13">
        <v>311704</v>
      </c>
      <c r="T176" s="13">
        <v>37517131</v>
      </c>
      <c r="U176" s="13">
        <v>37234540</v>
      </c>
      <c r="V176" s="27">
        <f t="shared" si="7"/>
        <v>1876692430</v>
      </c>
      <c r="W176" s="28">
        <f t="shared" si="8"/>
        <v>8.1686712455195112E-2</v>
      </c>
      <c r="X176" s="9"/>
    </row>
    <row r="177" spans="1:24">
      <c r="A177" s="10" t="s">
        <v>243</v>
      </c>
      <c r="B177" s="34" t="s">
        <v>475</v>
      </c>
      <c r="C177" s="13">
        <v>7931983</v>
      </c>
      <c r="D177" s="13">
        <v>7667553</v>
      </c>
      <c r="E177" s="13">
        <v>7811588</v>
      </c>
      <c r="F177" s="13">
        <v>8051753</v>
      </c>
      <c r="G177" s="13">
        <v>8220931</v>
      </c>
      <c r="H177" s="13">
        <v>8722512</v>
      </c>
      <c r="I177" s="13">
        <v>0</v>
      </c>
      <c r="J177" s="13">
        <v>0</v>
      </c>
      <c r="K177" s="13">
        <v>0</v>
      </c>
      <c r="L177" s="15">
        <v>0</v>
      </c>
      <c r="M177" s="13">
        <v>0</v>
      </c>
      <c r="N177" s="13">
        <v>12368762</v>
      </c>
      <c r="O177" s="13">
        <v>12903428</v>
      </c>
      <c r="P177" s="13">
        <v>14147634</v>
      </c>
      <c r="Q177" s="13">
        <v>14700649</v>
      </c>
      <c r="R177" s="13">
        <v>16242831</v>
      </c>
      <c r="S177" s="13">
        <v>17039215</v>
      </c>
      <c r="T177" s="13">
        <v>21562314</v>
      </c>
      <c r="U177" s="13">
        <v>18406853</v>
      </c>
      <c r="V177" s="27">
        <f t="shared" si="7"/>
        <v>175778006</v>
      </c>
      <c r="W177" s="28">
        <f t="shared" si="8"/>
        <v>7.651081872840272E-3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15837</v>
      </c>
      <c r="E178" s="13">
        <v>16049</v>
      </c>
      <c r="F178" s="13">
        <v>17205</v>
      </c>
      <c r="G178" s="13">
        <v>15698</v>
      </c>
      <c r="H178" s="13">
        <v>20009</v>
      </c>
      <c r="I178" s="13">
        <v>32110</v>
      </c>
      <c r="J178" s="13">
        <v>35721</v>
      </c>
      <c r="K178" s="13">
        <v>40691</v>
      </c>
      <c r="L178" s="15">
        <v>45031</v>
      </c>
      <c r="M178" s="13">
        <v>43558</v>
      </c>
      <c r="N178" s="13">
        <v>45177</v>
      </c>
      <c r="O178" s="13">
        <v>44219</v>
      </c>
      <c r="P178" s="13">
        <v>55555</v>
      </c>
      <c r="Q178" s="13">
        <v>51696</v>
      </c>
      <c r="R178" s="13">
        <v>52703</v>
      </c>
      <c r="S178" s="13">
        <v>50632</v>
      </c>
      <c r="T178" s="13">
        <v>54869</v>
      </c>
      <c r="U178" s="13">
        <v>54869</v>
      </c>
      <c r="V178" s="27">
        <f t="shared" si="7"/>
        <v>691629</v>
      </c>
      <c r="W178" s="28">
        <f t="shared" si="8"/>
        <v>3.0104506388760858E-5</v>
      </c>
      <c r="X178" s="9"/>
    </row>
    <row r="179" spans="1:24">
      <c r="A179" s="10" t="s">
        <v>245</v>
      </c>
      <c r="B179" s="34" t="s">
        <v>24</v>
      </c>
      <c r="C179" s="13">
        <v>537930</v>
      </c>
      <c r="D179" s="13">
        <v>604374</v>
      </c>
      <c r="E179" s="13">
        <v>609014</v>
      </c>
      <c r="F179" s="13">
        <v>714321</v>
      </c>
      <c r="G179" s="13">
        <v>707779</v>
      </c>
      <c r="H179" s="13">
        <v>704662</v>
      </c>
      <c r="I179" s="13">
        <v>718529</v>
      </c>
      <c r="J179" s="13">
        <v>800806</v>
      </c>
      <c r="K179" s="13">
        <v>712094</v>
      </c>
      <c r="L179" s="15">
        <v>680970</v>
      </c>
      <c r="M179" s="13">
        <v>625326</v>
      </c>
      <c r="N179" s="13">
        <v>729172</v>
      </c>
      <c r="O179" s="13">
        <v>732388</v>
      </c>
      <c r="P179" s="13">
        <v>663817</v>
      </c>
      <c r="Q179" s="13">
        <v>731912</v>
      </c>
      <c r="R179" s="13">
        <v>686679</v>
      </c>
      <c r="S179" s="13">
        <v>592180</v>
      </c>
      <c r="T179" s="13">
        <v>592381</v>
      </c>
      <c r="U179" s="13">
        <v>633105</v>
      </c>
      <c r="V179" s="27">
        <f t="shared" si="7"/>
        <v>12777439</v>
      </c>
      <c r="W179" s="28">
        <f t="shared" si="8"/>
        <v>5.5616304985404335E-4</v>
      </c>
      <c r="X179" s="9"/>
    </row>
    <row r="180" spans="1:24">
      <c r="A180" s="10" t="s">
        <v>246</v>
      </c>
      <c r="B180" s="34" t="s">
        <v>58</v>
      </c>
      <c r="C180" s="13">
        <v>129169</v>
      </c>
      <c r="D180" s="13">
        <v>130948</v>
      </c>
      <c r="E180" s="13">
        <v>133878</v>
      </c>
      <c r="F180" s="13">
        <v>115458</v>
      </c>
      <c r="G180" s="13">
        <v>149580</v>
      </c>
      <c r="H180" s="13">
        <v>159790</v>
      </c>
      <c r="I180" s="13">
        <v>162125</v>
      </c>
      <c r="J180" s="13">
        <v>159528</v>
      </c>
      <c r="K180" s="13">
        <v>162332</v>
      </c>
      <c r="L180" s="15">
        <v>163275</v>
      </c>
      <c r="M180" s="13">
        <v>160744</v>
      </c>
      <c r="N180" s="13">
        <v>147600</v>
      </c>
      <c r="O180" s="13">
        <v>125288</v>
      </c>
      <c r="P180" s="13">
        <v>0</v>
      </c>
      <c r="Q180" s="13">
        <v>0</v>
      </c>
      <c r="R180" s="13">
        <v>0</v>
      </c>
      <c r="S180" s="13">
        <v>0</v>
      </c>
      <c r="T180" s="13">
        <v>339932</v>
      </c>
      <c r="U180" s="13">
        <v>359250</v>
      </c>
      <c r="V180" s="27">
        <f t="shared" si="7"/>
        <v>2598897</v>
      </c>
      <c r="W180" s="28">
        <f t="shared" si="8"/>
        <v>1.1312208039314637E-4</v>
      </c>
      <c r="X180" s="9"/>
    </row>
    <row r="181" spans="1:24">
      <c r="A181" s="10" t="s">
        <v>247</v>
      </c>
      <c r="B181" s="34" t="s">
        <v>24</v>
      </c>
      <c r="C181" s="13">
        <v>74837</v>
      </c>
      <c r="D181" s="13">
        <v>90157</v>
      </c>
      <c r="E181" s="13">
        <v>95411</v>
      </c>
      <c r="F181" s="13">
        <v>90039</v>
      </c>
      <c r="G181" s="13">
        <v>86791</v>
      </c>
      <c r="H181" s="13">
        <v>102783</v>
      </c>
      <c r="I181" s="13">
        <v>111069</v>
      </c>
      <c r="J181" s="13">
        <v>111889</v>
      </c>
      <c r="K181" s="13">
        <v>104994</v>
      </c>
      <c r="L181" s="15">
        <v>101566</v>
      </c>
      <c r="M181" s="13">
        <v>107845</v>
      </c>
      <c r="N181" s="13">
        <v>112424</v>
      </c>
      <c r="O181" s="13">
        <v>112673</v>
      </c>
      <c r="P181" s="13">
        <v>120916</v>
      </c>
      <c r="Q181" s="13">
        <v>114106</v>
      </c>
      <c r="R181" s="13">
        <v>97257</v>
      </c>
      <c r="S181" s="13">
        <v>115385</v>
      </c>
      <c r="T181" s="13">
        <v>355028</v>
      </c>
      <c r="U181" s="13">
        <v>154000</v>
      </c>
      <c r="V181" s="27">
        <f t="shared" si="7"/>
        <v>2259170</v>
      </c>
      <c r="W181" s="28">
        <f t="shared" si="8"/>
        <v>9.8334797555187634E-5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5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15227240</v>
      </c>
      <c r="D183" s="13">
        <v>17352383</v>
      </c>
      <c r="E183" s="13">
        <v>18200380</v>
      </c>
      <c r="F183" s="13">
        <v>16858547</v>
      </c>
      <c r="G183" s="13">
        <v>19691083</v>
      </c>
      <c r="H183" s="13">
        <v>20769137</v>
      </c>
      <c r="I183" s="13">
        <v>21749222</v>
      </c>
      <c r="J183" s="13">
        <v>21303345</v>
      </c>
      <c r="K183" s="13">
        <v>22744325</v>
      </c>
      <c r="L183" s="15">
        <v>22497273</v>
      </c>
      <c r="M183" s="13">
        <v>23939153</v>
      </c>
      <c r="N183" s="13">
        <v>25424325</v>
      </c>
      <c r="O183" s="13">
        <v>26968878</v>
      </c>
      <c r="P183" s="13">
        <v>26892275</v>
      </c>
      <c r="Q183" s="13">
        <v>28243666</v>
      </c>
      <c r="R183" s="13">
        <v>27772801</v>
      </c>
      <c r="S183" s="13">
        <v>28837455</v>
      </c>
      <c r="T183" s="13">
        <v>28674034</v>
      </c>
      <c r="U183" s="13">
        <v>30937661</v>
      </c>
      <c r="V183" s="27">
        <f t="shared" si="7"/>
        <v>444083183</v>
      </c>
      <c r="W183" s="28">
        <f t="shared" si="8"/>
        <v>1.9329590025526342E-2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5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6970729</v>
      </c>
      <c r="D185" s="13">
        <v>7095236</v>
      </c>
      <c r="E185" s="13">
        <v>7612368</v>
      </c>
      <c r="F185" s="13">
        <v>6989597</v>
      </c>
      <c r="G185" s="13">
        <v>7974793</v>
      </c>
      <c r="H185" s="13">
        <v>7693613</v>
      </c>
      <c r="I185" s="13">
        <v>7321747</v>
      </c>
      <c r="J185" s="13">
        <v>6911459</v>
      </c>
      <c r="K185" s="13">
        <v>6319247</v>
      </c>
      <c r="L185" s="15">
        <v>6283756</v>
      </c>
      <c r="M185" s="13">
        <v>6656560</v>
      </c>
      <c r="N185" s="13">
        <v>7176166</v>
      </c>
      <c r="O185" s="13">
        <v>7495957</v>
      </c>
      <c r="P185" s="13">
        <v>7118372</v>
      </c>
      <c r="Q185" s="13">
        <v>7518482</v>
      </c>
      <c r="R185" s="13">
        <v>7697042</v>
      </c>
      <c r="S185" s="13">
        <v>8011694</v>
      </c>
      <c r="T185" s="13">
        <v>8455366</v>
      </c>
      <c r="U185" s="13">
        <v>8847605</v>
      </c>
      <c r="V185" s="27">
        <f t="shared" si="7"/>
        <v>140149789</v>
      </c>
      <c r="W185" s="28">
        <f t="shared" si="8"/>
        <v>6.1002939702267927E-3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5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5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1061921</v>
      </c>
      <c r="S187" s="13">
        <v>1822404</v>
      </c>
      <c r="T187" s="13">
        <v>0</v>
      </c>
      <c r="U187" s="13">
        <v>0</v>
      </c>
      <c r="V187" s="27">
        <f t="shared" si="7"/>
        <v>2884325</v>
      </c>
      <c r="W187" s="28">
        <f t="shared" si="8"/>
        <v>1.2554589294226046E-4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5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0</v>
      </c>
      <c r="W188" s="28">
        <f t="shared" si="8"/>
        <v>0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5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0</v>
      </c>
      <c r="W189" s="28">
        <f t="shared" si="8"/>
        <v>0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5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0</v>
      </c>
      <c r="W190" s="28">
        <f t="shared" si="8"/>
        <v>0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5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0</v>
      </c>
      <c r="W191" s="28">
        <f t="shared" si="8"/>
        <v>0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5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541285</v>
      </c>
      <c r="D193" s="13">
        <v>544738</v>
      </c>
      <c r="E193" s="13">
        <v>689907</v>
      </c>
      <c r="F193" s="13">
        <v>833392</v>
      </c>
      <c r="G193" s="13">
        <v>864174</v>
      </c>
      <c r="H193" s="13">
        <v>952853</v>
      </c>
      <c r="I193" s="13">
        <v>1020612</v>
      </c>
      <c r="J193" s="13">
        <v>1169478</v>
      </c>
      <c r="K193" s="13">
        <v>1341527</v>
      </c>
      <c r="L193" s="15">
        <v>1548310</v>
      </c>
      <c r="M193" s="13">
        <v>1816324</v>
      </c>
      <c r="N193" s="13">
        <v>2058739</v>
      </c>
      <c r="O193" s="13">
        <v>2127171</v>
      </c>
      <c r="P193" s="13">
        <v>2116760</v>
      </c>
      <c r="Q193" s="13">
        <v>2179893</v>
      </c>
      <c r="R193" s="13">
        <v>2193506</v>
      </c>
      <c r="S193" s="13">
        <v>2155140</v>
      </c>
      <c r="T193" s="13">
        <v>2083509</v>
      </c>
      <c r="U193" s="13">
        <v>2409896</v>
      </c>
      <c r="V193" s="27">
        <f t="shared" si="7"/>
        <v>28647214</v>
      </c>
      <c r="W193" s="28">
        <f t="shared" si="8"/>
        <v>1.2469260786971044E-3</v>
      </c>
      <c r="X193" s="9"/>
    </row>
    <row r="194" spans="1:24">
      <c r="A194" s="10" t="s">
        <v>260</v>
      </c>
      <c r="B194" s="34" t="s">
        <v>35</v>
      </c>
      <c r="C194" s="13">
        <v>686911</v>
      </c>
      <c r="D194" s="13">
        <v>811031</v>
      </c>
      <c r="E194" s="13">
        <v>873182</v>
      </c>
      <c r="F194" s="13">
        <v>1083963</v>
      </c>
      <c r="G194" s="13">
        <v>1000324</v>
      </c>
      <c r="H194" s="13">
        <v>955189</v>
      </c>
      <c r="I194" s="13">
        <v>1044641</v>
      </c>
      <c r="J194" s="13">
        <v>1070237</v>
      </c>
      <c r="K194" s="13">
        <v>1063469</v>
      </c>
      <c r="L194" s="15">
        <v>1113378</v>
      </c>
      <c r="M194" s="13">
        <v>1115560</v>
      </c>
      <c r="N194" s="13">
        <v>1165389</v>
      </c>
      <c r="O194" s="13">
        <v>1179920</v>
      </c>
      <c r="P194" s="13">
        <v>1166651</v>
      </c>
      <c r="Q194" s="13">
        <v>1249315</v>
      </c>
      <c r="R194" s="13">
        <v>1280458</v>
      </c>
      <c r="S194" s="13">
        <v>1440026</v>
      </c>
      <c r="T194" s="13">
        <v>1704218</v>
      </c>
      <c r="U194" s="13">
        <v>1612877</v>
      </c>
      <c r="V194" s="27">
        <f t="shared" si="7"/>
        <v>21616739</v>
      </c>
      <c r="W194" s="28">
        <f t="shared" si="8"/>
        <v>9.4091088911783056E-4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877346</v>
      </c>
      <c r="G195" s="13">
        <v>823266</v>
      </c>
      <c r="H195" s="13">
        <v>816457</v>
      </c>
      <c r="I195" s="13">
        <v>831457</v>
      </c>
      <c r="J195" s="13">
        <v>831170</v>
      </c>
      <c r="K195" s="13">
        <v>836700</v>
      </c>
      <c r="L195" s="15">
        <v>867514</v>
      </c>
      <c r="M195" s="13">
        <v>1001791</v>
      </c>
      <c r="N195" s="13">
        <v>1023751</v>
      </c>
      <c r="O195" s="13">
        <v>1004956</v>
      </c>
      <c r="P195" s="13">
        <v>1083671</v>
      </c>
      <c r="Q195" s="13">
        <v>1127366</v>
      </c>
      <c r="R195" s="13">
        <v>1100482</v>
      </c>
      <c r="S195" s="13">
        <v>1260175</v>
      </c>
      <c r="T195" s="13">
        <v>1387087</v>
      </c>
      <c r="U195" s="13">
        <v>1876571</v>
      </c>
      <c r="V195" s="27">
        <f t="shared" si="7"/>
        <v>16749760</v>
      </c>
      <c r="W195" s="28">
        <f t="shared" si="8"/>
        <v>7.2906609892039098E-4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5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304008</v>
      </c>
      <c r="D197" s="13">
        <v>299493</v>
      </c>
      <c r="E197" s="13">
        <v>291526</v>
      </c>
      <c r="F197" s="13">
        <v>327902</v>
      </c>
      <c r="G197" s="13">
        <v>357188</v>
      </c>
      <c r="H197" s="13">
        <v>385678</v>
      </c>
      <c r="I197" s="13">
        <v>304336</v>
      </c>
      <c r="J197" s="13">
        <v>388778</v>
      </c>
      <c r="K197" s="13">
        <v>394364</v>
      </c>
      <c r="L197" s="15">
        <v>308405</v>
      </c>
      <c r="M197" s="13">
        <v>309994</v>
      </c>
      <c r="N197" s="13">
        <v>294509</v>
      </c>
      <c r="O197" s="13">
        <v>310488</v>
      </c>
      <c r="P197" s="13">
        <v>295357</v>
      </c>
      <c r="Q197" s="13">
        <v>303738</v>
      </c>
      <c r="R197" s="13">
        <v>260768</v>
      </c>
      <c r="S197" s="13">
        <v>282166</v>
      </c>
      <c r="T197" s="13">
        <v>335439</v>
      </c>
      <c r="U197" s="13">
        <v>329390</v>
      </c>
      <c r="V197" s="27">
        <f t="shared" si="7"/>
        <v>6083527</v>
      </c>
      <c r="W197" s="28">
        <f t="shared" ref="W197:W260" si="9">(V197/V$417)</f>
        <v>2.6479742381782599E-4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5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7">
        <f t="shared" ref="V198:V261" si="10">SUM(C198:U198)</f>
        <v>0</v>
      </c>
      <c r="W198" s="28">
        <f t="shared" si="9"/>
        <v>0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5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3324409</v>
      </c>
      <c r="T199" s="13">
        <v>3318874</v>
      </c>
      <c r="U199" s="13">
        <v>3368909</v>
      </c>
      <c r="V199" s="27">
        <f t="shared" si="10"/>
        <v>10012192</v>
      </c>
      <c r="W199" s="28">
        <f t="shared" si="9"/>
        <v>4.3580026000861785E-4</v>
      </c>
      <c r="X199" s="9"/>
    </row>
    <row r="200" spans="1:24">
      <c r="A200" s="10" t="s">
        <v>266</v>
      </c>
      <c r="B200" s="34" t="s">
        <v>54</v>
      </c>
      <c r="C200" s="13">
        <v>241455</v>
      </c>
      <c r="D200" s="13">
        <v>324587</v>
      </c>
      <c r="E200" s="13">
        <v>395774</v>
      </c>
      <c r="F200" s="13">
        <v>360870</v>
      </c>
      <c r="G200" s="13">
        <v>537283</v>
      </c>
      <c r="H200" s="13">
        <v>690</v>
      </c>
      <c r="I200" s="13">
        <v>479155</v>
      </c>
      <c r="J200" s="13">
        <v>409223</v>
      </c>
      <c r="K200" s="13">
        <v>341639</v>
      </c>
      <c r="L200" s="15">
        <v>361799</v>
      </c>
      <c r="M200" s="13">
        <v>434469</v>
      </c>
      <c r="N200" s="13">
        <v>446349</v>
      </c>
      <c r="O200" s="13">
        <v>561657</v>
      </c>
      <c r="P200" s="13">
        <v>567655</v>
      </c>
      <c r="Q200" s="13">
        <v>568932</v>
      </c>
      <c r="R200" s="13">
        <v>589583</v>
      </c>
      <c r="S200" s="13">
        <v>629182</v>
      </c>
      <c r="T200" s="13">
        <v>681327</v>
      </c>
      <c r="U200" s="13">
        <v>1001642</v>
      </c>
      <c r="V200" s="27">
        <f t="shared" si="10"/>
        <v>8933271</v>
      </c>
      <c r="W200" s="28">
        <f t="shared" si="9"/>
        <v>3.8883811102777949E-4</v>
      </c>
      <c r="X200" s="9"/>
    </row>
    <row r="201" spans="1:24">
      <c r="A201" s="10" t="s">
        <v>267</v>
      </c>
      <c r="B201" s="34" t="s">
        <v>65</v>
      </c>
      <c r="C201" s="13">
        <v>415397</v>
      </c>
      <c r="D201" s="13">
        <v>493334</v>
      </c>
      <c r="E201" s="13">
        <v>466852</v>
      </c>
      <c r="F201" s="13">
        <v>459086</v>
      </c>
      <c r="G201" s="13">
        <v>426316</v>
      </c>
      <c r="H201" s="13">
        <v>500175</v>
      </c>
      <c r="I201" s="13">
        <v>484556</v>
      </c>
      <c r="J201" s="13">
        <v>478585</v>
      </c>
      <c r="K201" s="13">
        <v>461808</v>
      </c>
      <c r="L201" s="15">
        <v>501310</v>
      </c>
      <c r="M201" s="13">
        <v>562239</v>
      </c>
      <c r="N201" s="13">
        <v>636885</v>
      </c>
      <c r="O201" s="13">
        <v>655462</v>
      </c>
      <c r="P201" s="13">
        <v>744140</v>
      </c>
      <c r="Q201" s="13">
        <v>764937</v>
      </c>
      <c r="R201" s="13">
        <v>808096</v>
      </c>
      <c r="S201" s="13">
        <v>842983</v>
      </c>
      <c r="T201" s="13">
        <v>785449</v>
      </c>
      <c r="U201" s="13">
        <v>766712</v>
      </c>
      <c r="V201" s="27">
        <f t="shared" si="10"/>
        <v>11254322</v>
      </c>
      <c r="W201" s="28">
        <f t="shared" si="9"/>
        <v>4.8986640026686549E-4</v>
      </c>
      <c r="X201" s="9"/>
    </row>
    <row r="202" spans="1:24">
      <c r="A202" s="10" t="s">
        <v>268</v>
      </c>
      <c r="B202" s="34" t="s">
        <v>60</v>
      </c>
      <c r="C202" s="13">
        <v>2084404</v>
      </c>
      <c r="D202" s="13">
        <v>2261681</v>
      </c>
      <c r="E202" s="13">
        <v>2304090</v>
      </c>
      <c r="F202" s="13">
        <v>2155411</v>
      </c>
      <c r="G202" s="13">
        <v>2301709</v>
      </c>
      <c r="H202" s="13">
        <v>2279399</v>
      </c>
      <c r="I202" s="13">
        <v>2547571</v>
      </c>
      <c r="J202" s="13">
        <v>2364597</v>
      </c>
      <c r="K202" s="13">
        <v>2229496</v>
      </c>
      <c r="L202" s="15">
        <v>2188782</v>
      </c>
      <c r="M202" s="13">
        <v>2276211</v>
      </c>
      <c r="N202" s="13">
        <v>2353787</v>
      </c>
      <c r="O202" s="13">
        <v>2474742</v>
      </c>
      <c r="P202" s="13">
        <v>2398929</v>
      </c>
      <c r="Q202" s="13">
        <v>2757771</v>
      </c>
      <c r="R202" s="13">
        <v>2947454</v>
      </c>
      <c r="S202" s="13">
        <v>3108330</v>
      </c>
      <c r="T202" s="13">
        <v>3124510</v>
      </c>
      <c r="U202" s="13">
        <v>3087741</v>
      </c>
      <c r="V202" s="27">
        <f t="shared" si="10"/>
        <v>47246615</v>
      </c>
      <c r="W202" s="28">
        <f t="shared" si="9"/>
        <v>2.0565014236170326E-3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5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736118</v>
      </c>
      <c r="D204" s="13">
        <v>762186</v>
      </c>
      <c r="E204" s="13">
        <v>944587</v>
      </c>
      <c r="F204" s="13">
        <v>799196</v>
      </c>
      <c r="G204" s="13">
        <v>808929</v>
      </c>
      <c r="H204" s="13">
        <v>815329</v>
      </c>
      <c r="I204" s="13">
        <v>828724</v>
      </c>
      <c r="J204" s="13">
        <v>876128</v>
      </c>
      <c r="K204" s="13">
        <v>1222745</v>
      </c>
      <c r="L204" s="15">
        <v>1155194</v>
      </c>
      <c r="M204" s="13">
        <v>1256225</v>
      </c>
      <c r="N204" s="13">
        <v>1161587</v>
      </c>
      <c r="O204" s="13">
        <v>1276320</v>
      </c>
      <c r="P204" s="13">
        <v>1453010</v>
      </c>
      <c r="Q204" s="13">
        <v>1404430</v>
      </c>
      <c r="R204" s="13">
        <v>1367688</v>
      </c>
      <c r="S204" s="13">
        <v>1351180</v>
      </c>
      <c r="T204" s="13">
        <v>1502586</v>
      </c>
      <c r="U204" s="13">
        <v>1594253</v>
      </c>
      <c r="V204" s="27">
        <f t="shared" si="10"/>
        <v>21316415</v>
      </c>
      <c r="W204" s="28">
        <f t="shared" si="9"/>
        <v>9.2783869900333531E-4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5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27">
        <f t="shared" si="10"/>
        <v>0</v>
      </c>
      <c r="W205" s="28">
        <f t="shared" si="9"/>
        <v>0</v>
      </c>
      <c r="X205" s="9"/>
    </row>
    <row r="206" spans="1:24">
      <c r="A206" s="10" t="s">
        <v>549</v>
      </c>
      <c r="B206" s="34" t="s">
        <v>51</v>
      </c>
      <c r="C206" s="13">
        <v>7498550</v>
      </c>
      <c r="D206" s="13">
        <v>13462807</v>
      </c>
      <c r="E206" s="13">
        <v>14650944</v>
      </c>
      <c r="F206" s="13">
        <v>9879269</v>
      </c>
      <c r="G206" s="13">
        <v>10278362</v>
      </c>
      <c r="H206" s="13">
        <v>11901206</v>
      </c>
      <c r="I206" s="13">
        <v>12482845</v>
      </c>
      <c r="J206" s="13">
        <v>12221238</v>
      </c>
      <c r="K206" s="13">
        <v>11961302</v>
      </c>
      <c r="L206" s="15">
        <v>12510991</v>
      </c>
      <c r="M206" s="13">
        <v>13593558</v>
      </c>
      <c r="N206" s="13">
        <v>14775200</v>
      </c>
      <c r="O206" s="13">
        <v>15084340</v>
      </c>
      <c r="P206" s="13">
        <v>14884150</v>
      </c>
      <c r="Q206" s="13">
        <v>16092150</v>
      </c>
      <c r="R206" s="13">
        <v>15267612</v>
      </c>
      <c r="S206" s="13">
        <v>16250339</v>
      </c>
      <c r="T206" s="13">
        <v>16963307</v>
      </c>
      <c r="U206" s="13">
        <v>16509563</v>
      </c>
      <c r="V206" s="27">
        <f t="shared" si="10"/>
        <v>256267733</v>
      </c>
      <c r="W206" s="28">
        <f t="shared" si="9"/>
        <v>1.1154554834068211E-2</v>
      </c>
      <c r="X206" s="9"/>
    </row>
    <row r="207" spans="1:24">
      <c r="A207" s="10" t="s">
        <v>272</v>
      </c>
      <c r="B207" s="34" t="s">
        <v>54</v>
      </c>
      <c r="C207" s="13">
        <v>19985436</v>
      </c>
      <c r="D207" s="13">
        <v>22333808</v>
      </c>
      <c r="E207" s="13">
        <v>23759274</v>
      </c>
      <c r="F207" s="13">
        <v>22440685</v>
      </c>
      <c r="G207" s="13">
        <v>23029044</v>
      </c>
      <c r="H207" s="13">
        <v>22243429</v>
      </c>
      <c r="I207" s="13">
        <v>24740724</v>
      </c>
      <c r="J207" s="13">
        <v>25912846</v>
      </c>
      <c r="K207" s="13">
        <v>24929809</v>
      </c>
      <c r="L207" s="15">
        <v>26809912</v>
      </c>
      <c r="M207" s="13">
        <v>27030520</v>
      </c>
      <c r="N207" s="13">
        <v>28250226</v>
      </c>
      <c r="O207" s="13">
        <v>30611217</v>
      </c>
      <c r="P207" s="13">
        <v>30754510</v>
      </c>
      <c r="Q207" s="13">
        <v>33281334</v>
      </c>
      <c r="R207" s="13">
        <v>35864840</v>
      </c>
      <c r="S207" s="13">
        <v>37740439</v>
      </c>
      <c r="T207" s="13">
        <v>39356307</v>
      </c>
      <c r="U207" s="13">
        <v>41942992</v>
      </c>
      <c r="V207" s="27">
        <f t="shared" si="10"/>
        <v>541017352</v>
      </c>
      <c r="W207" s="28">
        <f t="shared" si="9"/>
        <v>2.3548839521932253E-2</v>
      </c>
      <c r="X207" s="9"/>
    </row>
    <row r="208" spans="1:24">
      <c r="A208" s="10" t="s">
        <v>273</v>
      </c>
      <c r="B208" s="34" t="s">
        <v>51</v>
      </c>
      <c r="C208" s="13">
        <v>2341359</v>
      </c>
      <c r="D208" s="13">
        <v>2481053</v>
      </c>
      <c r="E208" s="13">
        <v>2397444</v>
      </c>
      <c r="F208" s="13">
        <v>2199865</v>
      </c>
      <c r="G208" s="13">
        <v>2361859</v>
      </c>
      <c r="H208" s="13">
        <v>2492305</v>
      </c>
      <c r="I208" s="13">
        <v>2455680</v>
      </c>
      <c r="J208" s="13">
        <v>2452277</v>
      </c>
      <c r="K208" s="13">
        <v>2483345</v>
      </c>
      <c r="L208" s="15">
        <v>2672727</v>
      </c>
      <c r="M208" s="13">
        <v>2905068</v>
      </c>
      <c r="N208" s="13">
        <v>2954307</v>
      </c>
      <c r="O208" s="13">
        <v>3115957</v>
      </c>
      <c r="P208" s="13">
        <v>3157749</v>
      </c>
      <c r="Q208" s="13">
        <v>3318618</v>
      </c>
      <c r="R208" s="13">
        <v>3325276</v>
      </c>
      <c r="S208" s="13">
        <v>3335862</v>
      </c>
      <c r="T208" s="13">
        <v>3627441</v>
      </c>
      <c r="U208" s="13">
        <v>3948377</v>
      </c>
      <c r="V208" s="27">
        <f t="shared" si="10"/>
        <v>54026569</v>
      </c>
      <c r="W208" s="28">
        <f t="shared" si="9"/>
        <v>2.3516121961677855E-3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5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13846561</v>
      </c>
      <c r="T209" s="13">
        <v>15388573</v>
      </c>
      <c r="U209" s="13">
        <v>15516754</v>
      </c>
      <c r="V209" s="27">
        <f t="shared" si="10"/>
        <v>44751888</v>
      </c>
      <c r="W209" s="28">
        <f t="shared" si="9"/>
        <v>1.9479135464318448E-3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5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0</v>
      </c>
      <c r="W210" s="28">
        <f t="shared" si="9"/>
        <v>0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5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5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168038</v>
      </c>
      <c r="D213" s="13">
        <v>187075</v>
      </c>
      <c r="E213" s="13">
        <v>187148</v>
      </c>
      <c r="F213" s="13">
        <v>189326</v>
      </c>
      <c r="G213" s="13">
        <v>209285</v>
      </c>
      <c r="H213" s="13">
        <v>187303</v>
      </c>
      <c r="I213" s="13">
        <v>222893</v>
      </c>
      <c r="J213" s="13">
        <v>218316</v>
      </c>
      <c r="K213" s="13">
        <v>224379</v>
      </c>
      <c r="L213" s="15">
        <v>201225</v>
      </c>
      <c r="M213" s="13">
        <v>214611</v>
      </c>
      <c r="N213" s="13">
        <v>222612</v>
      </c>
      <c r="O213" s="13">
        <v>207334</v>
      </c>
      <c r="P213" s="13">
        <v>239732</v>
      </c>
      <c r="Q213" s="13">
        <v>258756</v>
      </c>
      <c r="R213" s="13">
        <v>337600</v>
      </c>
      <c r="S213" s="13">
        <v>287938</v>
      </c>
      <c r="T213" s="13">
        <v>331085</v>
      </c>
      <c r="U213" s="13">
        <v>362244</v>
      </c>
      <c r="V213" s="27">
        <f t="shared" si="10"/>
        <v>4456900</v>
      </c>
      <c r="W213" s="28">
        <f t="shared" si="9"/>
        <v>1.9399529881492574E-4</v>
      </c>
      <c r="X213" s="9"/>
    </row>
    <row r="214" spans="1:24">
      <c r="A214" s="10" t="s">
        <v>279</v>
      </c>
      <c r="B214" s="34" t="s">
        <v>6</v>
      </c>
      <c r="C214" s="13">
        <v>109185</v>
      </c>
      <c r="D214" s="13">
        <v>116111</v>
      </c>
      <c r="E214" s="13">
        <v>118949</v>
      </c>
      <c r="F214" s="13">
        <v>115422</v>
      </c>
      <c r="G214" s="13">
        <v>130162</v>
      </c>
      <c r="H214" s="13">
        <v>136945</v>
      </c>
      <c r="I214" s="13">
        <v>134941</v>
      </c>
      <c r="J214" s="13">
        <v>128242</v>
      </c>
      <c r="K214" s="13">
        <v>117423</v>
      </c>
      <c r="L214" s="15">
        <v>101628</v>
      </c>
      <c r="M214" s="13">
        <v>100899</v>
      </c>
      <c r="N214" s="13">
        <v>166548</v>
      </c>
      <c r="O214" s="13">
        <v>215985</v>
      </c>
      <c r="P214" s="13">
        <v>200950</v>
      </c>
      <c r="Q214" s="13">
        <v>205713</v>
      </c>
      <c r="R214" s="13">
        <v>210625</v>
      </c>
      <c r="S214" s="13">
        <v>207632</v>
      </c>
      <c r="T214" s="13">
        <v>219873</v>
      </c>
      <c r="U214" s="13">
        <v>248055</v>
      </c>
      <c r="V214" s="27">
        <f t="shared" si="10"/>
        <v>2985288</v>
      </c>
      <c r="W214" s="28">
        <f t="shared" si="9"/>
        <v>1.2994050519612557E-4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5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5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80422</v>
      </c>
      <c r="D217" s="13">
        <v>82233</v>
      </c>
      <c r="E217" s="13">
        <v>83675</v>
      </c>
      <c r="F217" s="13">
        <v>94312</v>
      </c>
      <c r="G217" s="13">
        <v>99028</v>
      </c>
      <c r="H217" s="13">
        <v>91286</v>
      </c>
      <c r="I217" s="13">
        <v>87410</v>
      </c>
      <c r="J217" s="13">
        <v>88080</v>
      </c>
      <c r="K217" s="13">
        <v>83786</v>
      </c>
      <c r="L217" s="15">
        <v>97714</v>
      </c>
      <c r="M217" s="13">
        <v>83996</v>
      </c>
      <c r="N217" s="13">
        <v>87811</v>
      </c>
      <c r="O217" s="13">
        <v>85574</v>
      </c>
      <c r="P217" s="13">
        <v>98482</v>
      </c>
      <c r="Q217" s="13">
        <v>86997</v>
      </c>
      <c r="R217" s="13">
        <v>81441</v>
      </c>
      <c r="S217" s="13">
        <v>93836</v>
      </c>
      <c r="T217" s="13">
        <v>94802</v>
      </c>
      <c r="U217" s="13">
        <v>108519</v>
      </c>
      <c r="V217" s="27">
        <f t="shared" si="10"/>
        <v>1709404</v>
      </c>
      <c r="W217" s="28">
        <f t="shared" si="9"/>
        <v>7.4405155999782201E-5</v>
      </c>
      <c r="X217" s="9"/>
    </row>
    <row r="218" spans="1:24">
      <c r="A218" s="10" t="s">
        <v>282</v>
      </c>
      <c r="B218" s="34" t="s">
        <v>35</v>
      </c>
      <c r="C218" s="13">
        <v>4401492</v>
      </c>
      <c r="D218" s="13">
        <v>0</v>
      </c>
      <c r="E218" s="13">
        <v>7221630</v>
      </c>
      <c r="F218" s="13">
        <v>6821391</v>
      </c>
      <c r="G218" s="13">
        <v>6706397</v>
      </c>
      <c r="H218" s="13">
        <v>6640891</v>
      </c>
      <c r="I218" s="13">
        <v>7523207</v>
      </c>
      <c r="J218" s="13">
        <v>6989065</v>
      </c>
      <c r="K218" s="13">
        <v>6966724</v>
      </c>
      <c r="L218" s="15">
        <v>6673713</v>
      </c>
      <c r="M218" s="13">
        <v>6971437</v>
      </c>
      <c r="N218" s="13">
        <v>7636459</v>
      </c>
      <c r="O218" s="13">
        <v>8052579</v>
      </c>
      <c r="P218" s="13">
        <v>7681524</v>
      </c>
      <c r="Q218" s="13">
        <v>8556975</v>
      </c>
      <c r="R218" s="13">
        <v>8807910</v>
      </c>
      <c r="S218" s="13">
        <v>8605403</v>
      </c>
      <c r="T218" s="13">
        <v>9342303</v>
      </c>
      <c r="U218" s="13">
        <v>10710055</v>
      </c>
      <c r="V218" s="27">
        <f t="shared" si="10"/>
        <v>136309155</v>
      </c>
      <c r="W218" s="28">
        <f t="shared" si="9"/>
        <v>5.9331228556698664E-3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5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1478099</v>
      </c>
      <c r="I220" s="13">
        <v>1949706</v>
      </c>
      <c r="J220" s="13">
        <v>1975963</v>
      </c>
      <c r="K220" s="13">
        <v>1938469</v>
      </c>
      <c r="L220" s="15">
        <v>1935453</v>
      </c>
      <c r="M220" s="13">
        <v>0</v>
      </c>
      <c r="N220" s="13">
        <v>0</v>
      </c>
      <c r="O220" s="13">
        <v>2210718</v>
      </c>
      <c r="P220" s="13">
        <v>2294179</v>
      </c>
      <c r="Q220" s="13">
        <v>2458385</v>
      </c>
      <c r="R220" s="13">
        <v>2441949</v>
      </c>
      <c r="S220" s="13">
        <v>2226725</v>
      </c>
      <c r="T220" s="13">
        <v>1894905</v>
      </c>
      <c r="U220" s="13">
        <v>2639713</v>
      </c>
      <c r="V220" s="27">
        <f t="shared" si="10"/>
        <v>25444264</v>
      </c>
      <c r="W220" s="28">
        <f t="shared" si="9"/>
        <v>1.1075114087832031E-3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5">
        <v>3498966</v>
      </c>
      <c r="M221" s="13">
        <v>3688242</v>
      </c>
      <c r="N221" s="13">
        <v>1003</v>
      </c>
      <c r="O221" s="13">
        <v>1361</v>
      </c>
      <c r="P221" s="13">
        <v>8607</v>
      </c>
      <c r="Q221" s="13">
        <v>34365</v>
      </c>
      <c r="R221" s="13">
        <v>600</v>
      </c>
      <c r="S221" s="13">
        <v>925</v>
      </c>
      <c r="T221" s="13">
        <v>45158</v>
      </c>
      <c r="U221" s="13">
        <v>1350</v>
      </c>
      <c r="V221" s="27">
        <f t="shared" si="10"/>
        <v>7280577</v>
      </c>
      <c r="W221" s="28">
        <f t="shared" si="9"/>
        <v>3.1690136881242019E-4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5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5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2525478</v>
      </c>
      <c r="D224" s="13">
        <v>3219782</v>
      </c>
      <c r="E224" s="13">
        <v>3006827</v>
      </c>
      <c r="F224" s="13">
        <v>2971391</v>
      </c>
      <c r="G224" s="13">
        <v>3077525</v>
      </c>
      <c r="H224" s="13">
        <v>3110944</v>
      </c>
      <c r="I224" s="13">
        <v>3420481</v>
      </c>
      <c r="J224" s="13">
        <v>3310970</v>
      </c>
      <c r="K224" s="13">
        <v>3296821</v>
      </c>
      <c r="L224" s="15">
        <v>3510831</v>
      </c>
      <c r="M224" s="13">
        <v>3744596</v>
      </c>
      <c r="N224" s="13">
        <v>3911729</v>
      </c>
      <c r="O224" s="13">
        <v>4259319</v>
      </c>
      <c r="P224" s="13">
        <v>4143352</v>
      </c>
      <c r="Q224" s="13">
        <v>3360651</v>
      </c>
      <c r="R224" s="13">
        <v>3968889</v>
      </c>
      <c r="S224" s="13">
        <v>4112740</v>
      </c>
      <c r="T224" s="13">
        <v>4024478</v>
      </c>
      <c r="U224" s="13">
        <v>4396104</v>
      </c>
      <c r="V224" s="27">
        <f t="shared" si="10"/>
        <v>67372908</v>
      </c>
      <c r="W224" s="28">
        <f t="shared" si="9"/>
        <v>2.9325377323903387E-3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920565</v>
      </c>
      <c r="E225" s="13">
        <v>1215720</v>
      </c>
      <c r="F225" s="13">
        <v>1118401</v>
      </c>
      <c r="G225" s="13">
        <v>939534</v>
      </c>
      <c r="H225" s="13">
        <v>840126</v>
      </c>
      <c r="I225" s="13">
        <v>861010</v>
      </c>
      <c r="J225" s="13">
        <v>844914</v>
      </c>
      <c r="K225" s="13">
        <v>802538</v>
      </c>
      <c r="L225" s="15">
        <v>894103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7">
        <f t="shared" si="10"/>
        <v>8436911</v>
      </c>
      <c r="W225" s="28">
        <f t="shared" si="9"/>
        <v>3.6723307018778387E-4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5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7">
        <f t="shared" si="10"/>
        <v>0</v>
      </c>
      <c r="W226" s="28">
        <f t="shared" si="9"/>
        <v>0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5">
        <v>0</v>
      </c>
      <c r="M227" s="13">
        <v>0</v>
      </c>
      <c r="N227" s="13">
        <v>0</v>
      </c>
      <c r="O227" s="13">
        <v>1192019</v>
      </c>
      <c r="P227" s="13">
        <v>1244158</v>
      </c>
      <c r="Q227" s="13">
        <v>1296124</v>
      </c>
      <c r="R227" s="13">
        <v>1280484</v>
      </c>
      <c r="S227" s="13">
        <v>1336041</v>
      </c>
      <c r="T227" s="13">
        <v>1415094</v>
      </c>
      <c r="U227" s="13">
        <v>1496651</v>
      </c>
      <c r="V227" s="27">
        <f t="shared" si="10"/>
        <v>9260571</v>
      </c>
      <c r="W227" s="28">
        <f t="shared" si="9"/>
        <v>4.0308448435949555E-4</v>
      </c>
      <c r="X227" s="9"/>
    </row>
    <row r="228" spans="1:24">
      <c r="A228" s="10" t="s">
        <v>291</v>
      </c>
      <c r="B228" s="34" t="s">
        <v>49</v>
      </c>
      <c r="C228" s="13">
        <v>1735253</v>
      </c>
      <c r="D228" s="13">
        <v>1899195</v>
      </c>
      <c r="E228" s="13">
        <v>1953516</v>
      </c>
      <c r="F228" s="13">
        <v>2058090</v>
      </c>
      <c r="G228" s="13">
        <v>2031899</v>
      </c>
      <c r="H228" s="13">
        <v>2086768</v>
      </c>
      <c r="I228" s="13">
        <v>2192557</v>
      </c>
      <c r="J228" s="13">
        <v>2143285</v>
      </c>
      <c r="K228" s="13">
        <v>2052688</v>
      </c>
      <c r="L228" s="15">
        <v>2042762</v>
      </c>
      <c r="M228" s="13">
        <v>2445242</v>
      </c>
      <c r="N228" s="13">
        <v>2924671</v>
      </c>
      <c r="O228" s="13">
        <v>3378500</v>
      </c>
      <c r="P228" s="13">
        <v>0</v>
      </c>
      <c r="Q228" s="13">
        <v>0</v>
      </c>
      <c r="R228" s="13">
        <v>4089687</v>
      </c>
      <c r="S228" s="13">
        <v>4042360</v>
      </c>
      <c r="T228" s="13">
        <v>4070649</v>
      </c>
      <c r="U228" s="13">
        <v>4607297</v>
      </c>
      <c r="V228" s="27">
        <f t="shared" si="10"/>
        <v>45754419</v>
      </c>
      <c r="W228" s="28">
        <f t="shared" si="9"/>
        <v>1.9915506710961243E-3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75950</v>
      </c>
      <c r="J229" s="13">
        <v>82990</v>
      </c>
      <c r="K229" s="13">
        <v>0</v>
      </c>
      <c r="L229" s="15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158940</v>
      </c>
      <c r="W229" s="28">
        <f t="shared" si="9"/>
        <v>6.9181746939900601E-6</v>
      </c>
      <c r="X229" s="9"/>
    </row>
    <row r="230" spans="1:24">
      <c r="A230" s="10" t="s">
        <v>293</v>
      </c>
      <c r="B230" s="34" t="s">
        <v>32</v>
      </c>
      <c r="C230" s="13">
        <v>75172</v>
      </c>
      <c r="D230" s="13">
        <v>77830</v>
      </c>
      <c r="E230" s="13">
        <v>84729</v>
      </c>
      <c r="F230" s="13">
        <v>76706</v>
      </c>
      <c r="G230" s="13">
        <v>67812</v>
      </c>
      <c r="H230" s="13">
        <v>79468</v>
      </c>
      <c r="I230" s="13">
        <v>79659</v>
      </c>
      <c r="J230" s="13">
        <v>87418</v>
      </c>
      <c r="K230" s="13">
        <v>118943</v>
      </c>
      <c r="L230" s="15">
        <v>116538</v>
      </c>
      <c r="M230" s="13">
        <v>109797</v>
      </c>
      <c r="N230" s="13">
        <v>116235</v>
      </c>
      <c r="O230" s="13">
        <v>114795</v>
      </c>
      <c r="P230" s="13">
        <v>114588</v>
      </c>
      <c r="Q230" s="13">
        <v>107594</v>
      </c>
      <c r="R230" s="13">
        <v>108724</v>
      </c>
      <c r="S230" s="13">
        <v>108660</v>
      </c>
      <c r="T230" s="13">
        <v>115573</v>
      </c>
      <c r="U230" s="13">
        <v>114940</v>
      </c>
      <c r="V230" s="27">
        <f t="shared" si="10"/>
        <v>1875181</v>
      </c>
      <c r="W230" s="28">
        <f t="shared" si="9"/>
        <v>8.1620924505165302E-5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5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344440</v>
      </c>
      <c r="K232" s="13">
        <v>350748</v>
      </c>
      <c r="L232" s="15">
        <v>370226</v>
      </c>
      <c r="M232" s="13">
        <v>382174</v>
      </c>
      <c r="N232" s="13">
        <v>371012</v>
      </c>
      <c r="O232" s="13">
        <v>384148</v>
      </c>
      <c r="P232" s="13">
        <v>384558</v>
      </c>
      <c r="Q232" s="13">
        <v>407072</v>
      </c>
      <c r="R232" s="13">
        <v>417401</v>
      </c>
      <c r="S232" s="13">
        <v>432816</v>
      </c>
      <c r="T232" s="13">
        <v>453340</v>
      </c>
      <c r="U232" s="13">
        <v>480364</v>
      </c>
      <c r="V232" s="27">
        <f t="shared" si="10"/>
        <v>4778299</v>
      </c>
      <c r="W232" s="28">
        <f t="shared" si="9"/>
        <v>2.0798481956787473E-4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5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0</v>
      </c>
      <c r="W233" s="28">
        <f t="shared" si="9"/>
        <v>0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409055</v>
      </c>
      <c r="J234" s="13">
        <v>534800</v>
      </c>
      <c r="K234" s="13">
        <v>0</v>
      </c>
      <c r="L234" s="15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943855</v>
      </c>
      <c r="W234" s="28">
        <f t="shared" si="9"/>
        <v>4.1083136880558625E-5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5">
        <v>0</v>
      </c>
      <c r="M235" s="13">
        <v>0</v>
      </c>
      <c r="N235" s="13">
        <v>0</v>
      </c>
      <c r="O235" s="13">
        <v>389704</v>
      </c>
      <c r="P235" s="13">
        <v>391521</v>
      </c>
      <c r="Q235" s="13">
        <v>378241</v>
      </c>
      <c r="R235" s="13">
        <v>244518</v>
      </c>
      <c r="S235" s="13">
        <v>313085</v>
      </c>
      <c r="T235" s="13">
        <v>378785</v>
      </c>
      <c r="U235" s="13">
        <v>389333</v>
      </c>
      <c r="V235" s="27">
        <f t="shared" si="10"/>
        <v>2485187</v>
      </c>
      <c r="W235" s="28">
        <f t="shared" si="9"/>
        <v>1.0817263000649978E-4</v>
      </c>
      <c r="X235" s="9"/>
    </row>
    <row r="236" spans="1:24">
      <c r="A236" s="10" t="s">
        <v>299</v>
      </c>
      <c r="B236" s="34" t="s">
        <v>32</v>
      </c>
      <c r="C236" s="13">
        <v>1032200</v>
      </c>
      <c r="D236" s="13">
        <v>1087200</v>
      </c>
      <c r="E236" s="13">
        <v>1087100</v>
      </c>
      <c r="F236" s="13">
        <v>1107620</v>
      </c>
      <c r="G236" s="13">
        <v>1091644</v>
      </c>
      <c r="H236" s="13">
        <v>1379352</v>
      </c>
      <c r="I236" s="13">
        <v>1420733</v>
      </c>
      <c r="J236" s="13">
        <v>1439540</v>
      </c>
      <c r="K236" s="13">
        <v>1442313</v>
      </c>
      <c r="L236" s="15">
        <v>1354465</v>
      </c>
      <c r="M236" s="13">
        <v>1345420</v>
      </c>
      <c r="N236" s="13">
        <v>1356061</v>
      </c>
      <c r="O236" s="13">
        <v>1369373</v>
      </c>
      <c r="P236" s="13">
        <v>1347082</v>
      </c>
      <c r="Q236" s="13">
        <v>1178925</v>
      </c>
      <c r="R236" s="13">
        <v>1186339</v>
      </c>
      <c r="S236" s="13">
        <v>1290964</v>
      </c>
      <c r="T236" s="13">
        <v>1442995</v>
      </c>
      <c r="U236" s="13">
        <v>1641934</v>
      </c>
      <c r="V236" s="27">
        <f t="shared" si="10"/>
        <v>24601260</v>
      </c>
      <c r="W236" s="28">
        <f t="shared" si="9"/>
        <v>1.070818009137221E-3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5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448730</v>
      </c>
      <c r="D238" s="13">
        <v>481780</v>
      </c>
      <c r="E238" s="13">
        <v>500216</v>
      </c>
      <c r="F238" s="13">
        <v>538724</v>
      </c>
      <c r="G238" s="13">
        <v>802598</v>
      </c>
      <c r="H238" s="13">
        <v>660380</v>
      </c>
      <c r="I238" s="13">
        <v>1504</v>
      </c>
      <c r="J238" s="13">
        <v>645692</v>
      </c>
      <c r="K238" s="13">
        <v>641152</v>
      </c>
      <c r="L238" s="15">
        <v>678674</v>
      </c>
      <c r="M238" s="13">
        <v>704905</v>
      </c>
      <c r="N238" s="13">
        <v>825038</v>
      </c>
      <c r="O238" s="13">
        <v>3246</v>
      </c>
      <c r="P238" s="13">
        <v>891679</v>
      </c>
      <c r="Q238" s="13">
        <v>4138</v>
      </c>
      <c r="R238" s="13">
        <v>992154</v>
      </c>
      <c r="S238" s="13">
        <v>1182852</v>
      </c>
      <c r="T238" s="13">
        <v>3094297</v>
      </c>
      <c r="U238" s="13">
        <v>1296229</v>
      </c>
      <c r="V238" s="27">
        <f t="shared" si="10"/>
        <v>14393988</v>
      </c>
      <c r="W238" s="28">
        <f t="shared" si="9"/>
        <v>6.2652651017488733E-4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715186</v>
      </c>
      <c r="H239" s="13">
        <v>1340045</v>
      </c>
      <c r="I239" s="13">
        <v>917426</v>
      </c>
      <c r="J239" s="13">
        <v>1157873</v>
      </c>
      <c r="K239" s="13">
        <v>1161653</v>
      </c>
      <c r="L239" s="15">
        <v>1211833</v>
      </c>
      <c r="M239" s="13">
        <v>1218167</v>
      </c>
      <c r="N239" s="13">
        <v>1322151</v>
      </c>
      <c r="O239" s="13">
        <v>1621426</v>
      </c>
      <c r="P239" s="13">
        <v>1712569</v>
      </c>
      <c r="Q239" s="13">
        <v>2035089</v>
      </c>
      <c r="R239" s="13">
        <v>2161228</v>
      </c>
      <c r="S239" s="13">
        <v>3019162</v>
      </c>
      <c r="T239" s="13">
        <v>2352186</v>
      </c>
      <c r="U239" s="13">
        <v>2431706</v>
      </c>
      <c r="V239" s="27">
        <f t="shared" si="10"/>
        <v>24377700</v>
      </c>
      <c r="W239" s="28">
        <f t="shared" si="9"/>
        <v>1.0610871224215521E-3</v>
      </c>
      <c r="X239" s="9"/>
    </row>
    <row r="240" spans="1:24">
      <c r="A240" s="10" t="s">
        <v>303</v>
      </c>
      <c r="B240" s="34" t="s">
        <v>34</v>
      </c>
      <c r="C240" s="13">
        <v>98876</v>
      </c>
      <c r="D240" s="13">
        <v>119375</v>
      </c>
      <c r="E240" s="13">
        <v>116510</v>
      </c>
      <c r="F240" s="13">
        <v>119611</v>
      </c>
      <c r="G240" s="13">
        <v>115988</v>
      </c>
      <c r="H240" s="13">
        <v>111573</v>
      </c>
      <c r="I240" s="13">
        <v>111112</v>
      </c>
      <c r="J240" s="13">
        <v>112972</v>
      </c>
      <c r="K240" s="13">
        <v>131165</v>
      </c>
      <c r="L240" s="15">
        <v>131702</v>
      </c>
      <c r="M240" s="13">
        <v>133129</v>
      </c>
      <c r="N240" s="13">
        <v>148791</v>
      </c>
      <c r="O240" s="13">
        <v>146863</v>
      </c>
      <c r="P240" s="13">
        <v>160560</v>
      </c>
      <c r="Q240" s="13">
        <v>0</v>
      </c>
      <c r="R240" s="13">
        <v>162937</v>
      </c>
      <c r="S240" s="13">
        <v>155876</v>
      </c>
      <c r="T240" s="13">
        <v>183689</v>
      </c>
      <c r="U240" s="13">
        <v>201509</v>
      </c>
      <c r="V240" s="27">
        <f t="shared" si="10"/>
        <v>2462238</v>
      </c>
      <c r="W240" s="28">
        <f t="shared" si="9"/>
        <v>1.0717372984887818E-4</v>
      </c>
      <c r="X240" s="9"/>
    </row>
    <row r="241" spans="1:24">
      <c r="A241" s="10" t="s">
        <v>304</v>
      </c>
      <c r="B241" s="34" t="s">
        <v>42</v>
      </c>
      <c r="C241" s="13">
        <v>25313</v>
      </c>
      <c r="D241" s="13">
        <v>25672</v>
      </c>
      <c r="E241" s="13">
        <v>25592</v>
      </c>
      <c r="F241" s="13">
        <v>38291</v>
      </c>
      <c r="G241" s="13">
        <v>42472</v>
      </c>
      <c r="H241" s="13">
        <v>32513</v>
      </c>
      <c r="I241" s="13">
        <v>43365</v>
      </c>
      <c r="J241" s="13">
        <v>47524</v>
      </c>
      <c r="K241" s="13">
        <v>50877</v>
      </c>
      <c r="L241" s="15">
        <v>55119</v>
      </c>
      <c r="M241" s="13">
        <v>76891</v>
      </c>
      <c r="N241" s="13">
        <v>65546</v>
      </c>
      <c r="O241" s="13">
        <v>85736</v>
      </c>
      <c r="P241" s="13">
        <v>74176</v>
      </c>
      <c r="Q241" s="13">
        <v>69867</v>
      </c>
      <c r="R241" s="13">
        <v>66928</v>
      </c>
      <c r="S241" s="13">
        <v>113250</v>
      </c>
      <c r="T241" s="13">
        <v>0</v>
      </c>
      <c r="U241" s="13">
        <v>106583</v>
      </c>
      <c r="V241" s="27">
        <f t="shared" si="10"/>
        <v>1045715</v>
      </c>
      <c r="W241" s="28">
        <f t="shared" si="9"/>
        <v>4.5516792815690291E-5</v>
      </c>
      <c r="X241" s="9"/>
    </row>
    <row r="242" spans="1:24">
      <c r="A242" s="10" t="s">
        <v>305</v>
      </c>
      <c r="B242" s="34" t="s">
        <v>44</v>
      </c>
      <c r="C242" s="13">
        <v>3723062</v>
      </c>
      <c r="D242" s="13">
        <v>5306940</v>
      </c>
      <c r="E242" s="13">
        <v>6221898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5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171906</v>
      </c>
      <c r="V242" s="27">
        <f t="shared" si="10"/>
        <v>15423806</v>
      </c>
      <c r="W242" s="28">
        <f t="shared" si="9"/>
        <v>6.7135135494030484E-4</v>
      </c>
      <c r="X242" s="9"/>
    </row>
    <row r="243" spans="1:24">
      <c r="A243" s="10" t="s">
        <v>306</v>
      </c>
      <c r="B243" s="34" t="s">
        <v>7</v>
      </c>
      <c r="C243" s="13">
        <v>18940999</v>
      </c>
      <c r="D243" s="13">
        <v>20286657</v>
      </c>
      <c r="E243" s="13">
        <v>21172626</v>
      </c>
      <c r="F243" s="13">
        <v>22645462</v>
      </c>
      <c r="G243" s="13">
        <v>23502982</v>
      </c>
      <c r="H243" s="13">
        <v>24409049</v>
      </c>
      <c r="I243" s="13">
        <v>26209730</v>
      </c>
      <c r="J243" s="13">
        <v>27058072</v>
      </c>
      <c r="K243" s="13">
        <v>27201876</v>
      </c>
      <c r="L243" s="15">
        <v>28638534</v>
      </c>
      <c r="M243" s="13">
        <v>30412363</v>
      </c>
      <c r="N243" s="13">
        <v>30980416</v>
      </c>
      <c r="O243" s="13">
        <v>31416683</v>
      </c>
      <c r="P243" s="13">
        <v>31167932</v>
      </c>
      <c r="Q243" s="13">
        <v>30310215</v>
      </c>
      <c r="R243" s="13">
        <v>31178388</v>
      </c>
      <c r="S243" s="13">
        <v>31801408</v>
      </c>
      <c r="T243" s="13">
        <v>32767038</v>
      </c>
      <c r="U243" s="13">
        <v>34460258</v>
      </c>
      <c r="V243" s="27">
        <f t="shared" si="10"/>
        <v>524560688</v>
      </c>
      <c r="W243" s="28">
        <f t="shared" si="9"/>
        <v>2.2832531000274412E-2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5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0</v>
      </c>
      <c r="W244" s="28">
        <f t="shared" si="9"/>
        <v>0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5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72564</v>
      </c>
      <c r="U245" s="13">
        <v>72595</v>
      </c>
      <c r="V245" s="27">
        <f t="shared" si="10"/>
        <v>145159</v>
      </c>
      <c r="W245" s="28">
        <f t="shared" si="9"/>
        <v>6.3183296867050656E-6</v>
      </c>
      <c r="X245" s="9"/>
    </row>
    <row r="246" spans="1:24">
      <c r="A246" s="10" t="s">
        <v>309</v>
      </c>
      <c r="B246" s="34" t="s">
        <v>5</v>
      </c>
      <c r="C246" s="13">
        <v>1000317</v>
      </c>
      <c r="D246" s="13">
        <v>1027647</v>
      </c>
      <c r="E246" s="13">
        <v>995474</v>
      </c>
      <c r="F246" s="13">
        <v>1305042</v>
      </c>
      <c r="G246" s="13">
        <v>1104576</v>
      </c>
      <c r="H246" s="13">
        <v>958041</v>
      </c>
      <c r="I246" s="13">
        <v>956544</v>
      </c>
      <c r="J246" s="13">
        <v>977416</v>
      </c>
      <c r="K246" s="13">
        <v>998335</v>
      </c>
      <c r="L246" s="15">
        <v>1012988</v>
      </c>
      <c r="M246" s="13">
        <v>1057697</v>
      </c>
      <c r="N246" s="13">
        <v>1074021</v>
      </c>
      <c r="O246" s="13">
        <v>1176760</v>
      </c>
      <c r="P246" s="13">
        <v>1244433</v>
      </c>
      <c r="Q246" s="13">
        <v>14258</v>
      </c>
      <c r="R246" s="13">
        <v>0</v>
      </c>
      <c r="S246" s="13">
        <v>919911</v>
      </c>
      <c r="T246" s="13">
        <v>988851</v>
      </c>
      <c r="U246" s="13">
        <v>1120593</v>
      </c>
      <c r="V246" s="27">
        <f t="shared" si="10"/>
        <v>17932904</v>
      </c>
      <c r="W246" s="28">
        <f t="shared" si="9"/>
        <v>7.8056475803795844E-4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5">
        <v>5868</v>
      </c>
      <c r="M247" s="13">
        <v>5100</v>
      </c>
      <c r="N247" s="13">
        <v>2746</v>
      </c>
      <c r="O247" s="13">
        <v>2542</v>
      </c>
      <c r="P247" s="13">
        <v>7450</v>
      </c>
      <c r="Q247" s="13">
        <v>10094</v>
      </c>
      <c r="R247" s="13">
        <v>7078</v>
      </c>
      <c r="S247" s="13">
        <v>9468</v>
      </c>
      <c r="T247" s="13">
        <v>6318</v>
      </c>
      <c r="U247" s="13">
        <v>19984</v>
      </c>
      <c r="V247" s="27">
        <f t="shared" si="10"/>
        <v>76648</v>
      </c>
      <c r="W247" s="28">
        <f t="shared" si="9"/>
        <v>3.3362542717059901E-6</v>
      </c>
      <c r="X247" s="9"/>
    </row>
    <row r="248" spans="1:24">
      <c r="A248" s="10" t="s">
        <v>311</v>
      </c>
      <c r="B248" s="34" t="s">
        <v>44</v>
      </c>
      <c r="C248" s="13">
        <v>20520108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5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7">
        <f t="shared" si="10"/>
        <v>20520108</v>
      </c>
      <c r="W248" s="28">
        <f t="shared" si="9"/>
        <v>8.9317787771198555E-4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5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1262970</v>
      </c>
      <c r="F250" s="13">
        <v>990651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5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2253621</v>
      </c>
      <c r="W250" s="28">
        <f t="shared" si="9"/>
        <v>9.8093266465613271E-5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5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0</v>
      </c>
      <c r="W251" s="28">
        <f t="shared" si="9"/>
        <v>0</v>
      </c>
      <c r="X251" s="9"/>
    </row>
    <row r="252" spans="1:24">
      <c r="A252" s="10" t="s">
        <v>315</v>
      </c>
      <c r="B252" s="34" t="s">
        <v>44</v>
      </c>
      <c r="C252" s="13">
        <v>1243860</v>
      </c>
      <c r="D252" s="13">
        <v>1692104</v>
      </c>
      <c r="E252" s="13">
        <v>1629769</v>
      </c>
      <c r="F252" s="13">
        <v>1461906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5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6027639</v>
      </c>
      <c r="W252" s="28">
        <f t="shared" si="9"/>
        <v>2.6236478919282465E-4</v>
      </c>
      <c r="X252" s="9"/>
    </row>
    <row r="253" spans="1:24">
      <c r="A253" s="10" t="s">
        <v>316</v>
      </c>
      <c r="B253" s="34" t="s">
        <v>3</v>
      </c>
      <c r="C253" s="13">
        <v>150406</v>
      </c>
      <c r="D253" s="13">
        <v>164974</v>
      </c>
      <c r="E253" s="13">
        <v>177260</v>
      </c>
      <c r="F253" s="13">
        <v>185544</v>
      </c>
      <c r="G253" s="13">
        <v>159506</v>
      </c>
      <c r="H253" s="13">
        <v>148772</v>
      </c>
      <c r="I253" s="13">
        <v>157274</v>
      </c>
      <c r="J253" s="13">
        <v>151472</v>
      </c>
      <c r="K253" s="13">
        <v>150606</v>
      </c>
      <c r="L253" s="15">
        <v>141583</v>
      </c>
      <c r="M253" s="13">
        <v>159021</v>
      </c>
      <c r="N253" s="13">
        <v>141976</v>
      </c>
      <c r="O253" s="13">
        <v>145083</v>
      </c>
      <c r="P253" s="13">
        <v>138215</v>
      </c>
      <c r="Q253" s="13">
        <v>143855</v>
      </c>
      <c r="R253" s="13">
        <v>148734</v>
      </c>
      <c r="S253" s="13">
        <v>149273</v>
      </c>
      <c r="T253" s="13">
        <v>140424</v>
      </c>
      <c r="U253" s="13">
        <v>270252</v>
      </c>
      <c r="V253" s="27">
        <f t="shared" si="10"/>
        <v>3024230</v>
      </c>
      <c r="W253" s="28">
        <f t="shared" si="9"/>
        <v>1.3163553199198162E-4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5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1994732</v>
      </c>
      <c r="D255" s="13">
        <v>0</v>
      </c>
      <c r="E255" s="13">
        <v>4526809</v>
      </c>
      <c r="F255" s="13">
        <v>2222468</v>
      </c>
      <c r="G255" s="13">
        <v>2231601</v>
      </c>
      <c r="H255" s="13">
        <v>0</v>
      </c>
      <c r="I255" s="13">
        <v>2612516</v>
      </c>
      <c r="J255" s="13">
        <v>2659472</v>
      </c>
      <c r="K255" s="13">
        <v>2744720</v>
      </c>
      <c r="L255" s="15">
        <v>2797910</v>
      </c>
      <c r="M255" s="13">
        <v>3087081</v>
      </c>
      <c r="N255" s="13">
        <v>3303929</v>
      </c>
      <c r="O255" s="13">
        <v>3334022</v>
      </c>
      <c r="P255" s="13">
        <v>3434619</v>
      </c>
      <c r="Q255" s="13">
        <v>3582498</v>
      </c>
      <c r="R255" s="13">
        <v>3738225</v>
      </c>
      <c r="S255" s="13">
        <v>3961509</v>
      </c>
      <c r="T255" s="13">
        <v>3982790</v>
      </c>
      <c r="U255" s="13">
        <v>4429199</v>
      </c>
      <c r="V255" s="27">
        <f t="shared" si="10"/>
        <v>54644100</v>
      </c>
      <c r="W255" s="28">
        <f t="shared" si="9"/>
        <v>2.3784914420275716E-3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1636414</v>
      </c>
      <c r="E256" s="13">
        <v>1621850</v>
      </c>
      <c r="F256" s="13">
        <v>1505731</v>
      </c>
      <c r="G256" s="13">
        <v>1436622</v>
      </c>
      <c r="H256" s="13">
        <v>1329474</v>
      </c>
      <c r="I256" s="13">
        <v>0</v>
      </c>
      <c r="J256" s="13">
        <v>1393509</v>
      </c>
      <c r="K256" s="13">
        <v>1357814</v>
      </c>
      <c r="L256" s="15">
        <v>1411689</v>
      </c>
      <c r="M256" s="13">
        <v>1450603</v>
      </c>
      <c r="N256" s="13">
        <v>0</v>
      </c>
      <c r="O256" s="13">
        <v>0</v>
      </c>
      <c r="P256" s="13">
        <v>0</v>
      </c>
      <c r="Q256" s="13">
        <v>1545134</v>
      </c>
      <c r="R256" s="13">
        <v>1695035</v>
      </c>
      <c r="S256" s="13">
        <v>1852747</v>
      </c>
      <c r="T256" s="13">
        <v>2175867</v>
      </c>
      <c r="U256" s="13">
        <v>2545221</v>
      </c>
      <c r="V256" s="27">
        <f t="shared" si="10"/>
        <v>22957710</v>
      </c>
      <c r="W256" s="28">
        <f t="shared" si="9"/>
        <v>9.9927927742520786E-4</v>
      </c>
      <c r="X256" s="9"/>
    </row>
    <row r="257" spans="1:24">
      <c r="A257" s="10" t="s">
        <v>320</v>
      </c>
      <c r="B257" s="34" t="s">
        <v>8</v>
      </c>
      <c r="C257" s="13">
        <v>8683963</v>
      </c>
      <c r="D257" s="13">
        <v>9223351</v>
      </c>
      <c r="E257" s="13">
        <v>9132239</v>
      </c>
      <c r="F257" s="13">
        <v>13909996</v>
      </c>
      <c r="G257" s="13">
        <v>9205989</v>
      </c>
      <c r="H257" s="13">
        <v>13098455</v>
      </c>
      <c r="I257" s="13">
        <v>13987509</v>
      </c>
      <c r="J257" s="13">
        <v>14335813</v>
      </c>
      <c r="K257" s="13">
        <v>12891299</v>
      </c>
      <c r="L257" s="15">
        <v>14528399</v>
      </c>
      <c r="M257" s="13">
        <v>16130360</v>
      </c>
      <c r="N257" s="13">
        <v>16641812</v>
      </c>
      <c r="O257" s="13">
        <v>17416220</v>
      </c>
      <c r="P257" s="13">
        <v>17716820</v>
      </c>
      <c r="Q257" s="13">
        <v>18770819</v>
      </c>
      <c r="R257" s="13">
        <v>19853660</v>
      </c>
      <c r="S257" s="13">
        <v>20771867</v>
      </c>
      <c r="T257" s="13">
        <v>21921377</v>
      </c>
      <c r="U257" s="13">
        <v>22911372</v>
      </c>
      <c r="V257" s="27">
        <f t="shared" si="10"/>
        <v>291131320</v>
      </c>
      <c r="W257" s="28">
        <f t="shared" si="9"/>
        <v>1.2672060718836807E-2</v>
      </c>
      <c r="X257" s="9"/>
    </row>
    <row r="258" spans="1:24">
      <c r="A258" s="10" t="s">
        <v>321</v>
      </c>
      <c r="B258" s="34" t="s">
        <v>33</v>
      </c>
      <c r="C258" s="13">
        <v>291687</v>
      </c>
      <c r="D258" s="13">
        <v>313600</v>
      </c>
      <c r="E258" s="13">
        <v>334128</v>
      </c>
      <c r="F258" s="13">
        <v>368560</v>
      </c>
      <c r="G258" s="13">
        <v>380861</v>
      </c>
      <c r="H258" s="13">
        <v>339150</v>
      </c>
      <c r="I258" s="13">
        <v>335527</v>
      </c>
      <c r="J258" s="13">
        <v>309629</v>
      </c>
      <c r="K258" s="13">
        <v>296329</v>
      </c>
      <c r="L258" s="15">
        <v>306854</v>
      </c>
      <c r="M258" s="13">
        <v>0</v>
      </c>
      <c r="N258" s="13">
        <v>0</v>
      </c>
      <c r="O258" s="13">
        <v>402380</v>
      </c>
      <c r="P258" s="13">
        <v>392756</v>
      </c>
      <c r="Q258" s="13">
        <v>428206</v>
      </c>
      <c r="R258" s="13">
        <v>455445</v>
      </c>
      <c r="S258" s="13">
        <v>466010</v>
      </c>
      <c r="T258" s="13">
        <v>474271</v>
      </c>
      <c r="U258" s="13">
        <v>497348</v>
      </c>
      <c r="V258" s="27">
        <f t="shared" si="10"/>
        <v>6392741</v>
      </c>
      <c r="W258" s="28">
        <f t="shared" si="9"/>
        <v>2.7825656858835224E-4</v>
      </c>
      <c r="X258" s="9"/>
    </row>
    <row r="259" spans="1:24">
      <c r="A259" s="10" t="s">
        <v>322</v>
      </c>
      <c r="B259" s="34" t="s">
        <v>35</v>
      </c>
      <c r="C259" s="13">
        <v>244512</v>
      </c>
      <c r="D259" s="13">
        <v>264418</v>
      </c>
      <c r="E259" s="13">
        <v>400150</v>
      </c>
      <c r="F259" s="13">
        <v>326457</v>
      </c>
      <c r="G259" s="13">
        <v>253351</v>
      </c>
      <c r="H259" s="13">
        <v>289635</v>
      </c>
      <c r="I259" s="13">
        <v>285292</v>
      </c>
      <c r="J259" s="13">
        <v>271597</v>
      </c>
      <c r="K259" s="13">
        <v>277370</v>
      </c>
      <c r="L259" s="15">
        <v>261806</v>
      </c>
      <c r="M259" s="13">
        <v>289170</v>
      </c>
      <c r="N259" s="13">
        <v>298424</v>
      </c>
      <c r="O259" s="13">
        <v>612150</v>
      </c>
      <c r="P259" s="13">
        <v>326568</v>
      </c>
      <c r="Q259" s="13">
        <v>381826</v>
      </c>
      <c r="R259" s="13">
        <v>476352</v>
      </c>
      <c r="S259" s="13">
        <v>441960</v>
      </c>
      <c r="T259" s="13">
        <v>814344</v>
      </c>
      <c r="U259" s="13">
        <v>1251459</v>
      </c>
      <c r="V259" s="27">
        <f t="shared" si="10"/>
        <v>7766841</v>
      </c>
      <c r="W259" s="28">
        <f t="shared" si="9"/>
        <v>3.3806696148511672E-4</v>
      </c>
      <c r="X259" s="9"/>
    </row>
    <row r="260" spans="1:24">
      <c r="A260" s="10" t="s">
        <v>323</v>
      </c>
      <c r="B260" s="34" t="s">
        <v>22</v>
      </c>
      <c r="C260" s="13">
        <v>856207</v>
      </c>
      <c r="D260" s="13">
        <v>869538</v>
      </c>
      <c r="E260" s="13">
        <v>980160</v>
      </c>
      <c r="F260" s="13">
        <v>1188345</v>
      </c>
      <c r="G260" s="13">
        <v>1205325</v>
      </c>
      <c r="H260" s="13">
        <v>1197564</v>
      </c>
      <c r="I260" s="13">
        <v>1227257</v>
      </c>
      <c r="J260" s="13">
        <v>1213832</v>
      </c>
      <c r="K260" s="13">
        <v>1241374</v>
      </c>
      <c r="L260" s="15">
        <v>1358311</v>
      </c>
      <c r="M260" s="13">
        <v>1187815</v>
      </c>
      <c r="N260" s="13">
        <v>1271397</v>
      </c>
      <c r="O260" s="13">
        <v>1469132</v>
      </c>
      <c r="P260" s="13">
        <v>1468172</v>
      </c>
      <c r="Q260" s="13">
        <v>1355618</v>
      </c>
      <c r="R260" s="13">
        <v>1402172</v>
      </c>
      <c r="S260" s="13">
        <v>1406039</v>
      </c>
      <c r="T260" s="13">
        <v>1365842</v>
      </c>
      <c r="U260" s="13">
        <v>1319635</v>
      </c>
      <c r="V260" s="27">
        <f t="shared" si="10"/>
        <v>23583735</v>
      </c>
      <c r="W260" s="28">
        <f t="shared" si="9"/>
        <v>1.0265282412656831E-3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5">
        <v>0</v>
      </c>
      <c r="M261" s="13">
        <v>3338536</v>
      </c>
      <c r="N261" s="13">
        <v>3763743</v>
      </c>
      <c r="O261" s="13">
        <v>4296006</v>
      </c>
      <c r="P261" s="13">
        <v>4191952</v>
      </c>
      <c r="Q261" s="13">
        <v>0</v>
      </c>
      <c r="R261" s="13">
        <v>4678451</v>
      </c>
      <c r="S261" s="13">
        <v>12760625</v>
      </c>
      <c r="T261" s="13">
        <v>5413267</v>
      </c>
      <c r="U261" s="13">
        <v>5701068</v>
      </c>
      <c r="V261" s="27">
        <f t="shared" si="10"/>
        <v>44143648</v>
      </c>
      <c r="W261" s="28">
        <f t="shared" ref="W261:W324" si="11">(V261/V$417)</f>
        <v>1.9214387095382215E-3</v>
      </c>
      <c r="X261" s="9"/>
    </row>
    <row r="262" spans="1:24">
      <c r="A262" s="10" t="s">
        <v>325</v>
      </c>
      <c r="B262" s="34" t="s">
        <v>54</v>
      </c>
      <c r="C262" s="13">
        <v>671989</v>
      </c>
      <c r="D262" s="13">
        <v>689442</v>
      </c>
      <c r="E262" s="13">
        <v>767651</v>
      </c>
      <c r="F262" s="13">
        <v>561226</v>
      </c>
      <c r="G262" s="13">
        <v>654653</v>
      </c>
      <c r="H262" s="13">
        <v>609392</v>
      </c>
      <c r="I262" s="13">
        <v>600908</v>
      </c>
      <c r="J262" s="13">
        <v>653697</v>
      </c>
      <c r="K262" s="13">
        <v>674233</v>
      </c>
      <c r="L262" s="15">
        <v>750259</v>
      </c>
      <c r="M262" s="13">
        <v>818136</v>
      </c>
      <c r="N262" s="13">
        <v>861943</v>
      </c>
      <c r="O262" s="13">
        <v>884118</v>
      </c>
      <c r="P262" s="13">
        <v>970707</v>
      </c>
      <c r="Q262" s="13">
        <v>1007897</v>
      </c>
      <c r="R262" s="13">
        <v>936870</v>
      </c>
      <c r="S262" s="13">
        <v>1039956</v>
      </c>
      <c r="T262" s="13">
        <v>1189320</v>
      </c>
      <c r="U262" s="13">
        <v>1214826</v>
      </c>
      <c r="V262" s="27">
        <f t="shared" ref="V262:V325" si="12">SUM(C262:U262)</f>
        <v>15557223</v>
      </c>
      <c r="W262" s="28">
        <f t="shared" si="11"/>
        <v>6.7715859108695182E-4</v>
      </c>
      <c r="X262" s="9"/>
    </row>
    <row r="263" spans="1:24">
      <c r="A263" s="10" t="s">
        <v>326</v>
      </c>
      <c r="B263" s="34" t="s">
        <v>13</v>
      </c>
      <c r="C263" s="13">
        <v>12277642</v>
      </c>
      <c r="D263" s="13">
        <v>13086983</v>
      </c>
      <c r="E263" s="13">
        <v>13262880</v>
      </c>
      <c r="F263" s="13">
        <v>13548219</v>
      </c>
      <c r="G263" s="13">
        <v>15479501</v>
      </c>
      <c r="H263" s="13">
        <v>16208873</v>
      </c>
      <c r="I263" s="13">
        <v>16359742</v>
      </c>
      <c r="J263" s="13">
        <v>15830495</v>
      </c>
      <c r="K263" s="13">
        <v>15870198</v>
      </c>
      <c r="L263" s="15">
        <v>17668979</v>
      </c>
      <c r="M263" s="13">
        <v>16018944</v>
      </c>
      <c r="N263" s="13">
        <v>16611212</v>
      </c>
      <c r="O263" s="13">
        <v>17894993</v>
      </c>
      <c r="P263" s="13">
        <v>17387583</v>
      </c>
      <c r="Q263" s="13">
        <v>18056172</v>
      </c>
      <c r="R263" s="13">
        <v>18498115</v>
      </c>
      <c r="S263" s="13">
        <v>18523063</v>
      </c>
      <c r="T263" s="13">
        <v>19371992</v>
      </c>
      <c r="U263" s="13">
        <v>21079268</v>
      </c>
      <c r="V263" s="27">
        <f t="shared" si="12"/>
        <v>313034854</v>
      </c>
      <c r="W263" s="28">
        <f t="shared" si="11"/>
        <v>1.3625454921855247E-2</v>
      </c>
      <c r="X263" s="9"/>
    </row>
    <row r="264" spans="1:24">
      <c r="A264" s="10" t="s">
        <v>327</v>
      </c>
      <c r="B264" s="34" t="s">
        <v>475</v>
      </c>
      <c r="C264" s="13">
        <v>702212</v>
      </c>
      <c r="D264" s="13">
        <v>760508</v>
      </c>
      <c r="E264" s="13">
        <v>702062</v>
      </c>
      <c r="F264" s="13">
        <v>768830</v>
      </c>
      <c r="G264" s="13">
        <v>855825</v>
      </c>
      <c r="H264" s="13">
        <v>1098650</v>
      </c>
      <c r="I264" s="13">
        <v>1238571</v>
      </c>
      <c r="J264" s="13">
        <v>1299914</v>
      </c>
      <c r="K264" s="13">
        <v>1416603</v>
      </c>
      <c r="L264" s="15">
        <v>1392223</v>
      </c>
      <c r="M264" s="13">
        <v>1486018</v>
      </c>
      <c r="N264" s="13">
        <v>1562678</v>
      </c>
      <c r="O264" s="13">
        <v>1619801</v>
      </c>
      <c r="P264" s="13">
        <v>1711724</v>
      </c>
      <c r="Q264" s="13">
        <v>1713469</v>
      </c>
      <c r="R264" s="13">
        <v>1676681</v>
      </c>
      <c r="S264" s="13">
        <v>0</v>
      </c>
      <c r="T264" s="13">
        <v>0</v>
      </c>
      <c r="U264" s="13">
        <v>48584</v>
      </c>
      <c r="V264" s="27">
        <f t="shared" si="12"/>
        <v>20054353</v>
      </c>
      <c r="W264" s="28">
        <f t="shared" si="11"/>
        <v>8.7290497941955227E-4</v>
      </c>
      <c r="X264" s="9"/>
    </row>
    <row r="265" spans="1:24">
      <c r="A265" s="10" t="s">
        <v>328</v>
      </c>
      <c r="B265" s="34" t="s">
        <v>52</v>
      </c>
      <c r="C265" s="13">
        <v>3670145</v>
      </c>
      <c r="D265" s="13">
        <v>4244654</v>
      </c>
      <c r="E265" s="13">
        <v>4340967</v>
      </c>
      <c r="F265" s="13">
        <v>4911610</v>
      </c>
      <c r="G265" s="13">
        <v>4654614</v>
      </c>
      <c r="H265" s="13">
        <v>4193915</v>
      </c>
      <c r="I265" s="13">
        <v>4288270</v>
      </c>
      <c r="J265" s="13">
        <v>4919308</v>
      </c>
      <c r="K265" s="13">
        <v>5057104</v>
      </c>
      <c r="L265" s="15">
        <v>5391720</v>
      </c>
      <c r="M265" s="13">
        <v>5620914</v>
      </c>
      <c r="N265" s="13">
        <v>6097484</v>
      </c>
      <c r="O265" s="13">
        <v>5938236</v>
      </c>
      <c r="P265" s="13">
        <v>6326176</v>
      </c>
      <c r="Q265" s="13">
        <v>6673239</v>
      </c>
      <c r="R265" s="13">
        <v>6892807</v>
      </c>
      <c r="S265" s="13">
        <v>7214343</v>
      </c>
      <c r="T265" s="13">
        <v>7670245</v>
      </c>
      <c r="U265" s="13">
        <v>8244739</v>
      </c>
      <c r="V265" s="27">
        <f t="shared" si="12"/>
        <v>106350490</v>
      </c>
      <c r="W265" s="28">
        <f t="shared" si="11"/>
        <v>4.6291133044635896E-3</v>
      </c>
      <c r="X265" s="9"/>
    </row>
    <row r="266" spans="1:24">
      <c r="A266" s="10" t="s">
        <v>329</v>
      </c>
      <c r="B266" s="34" t="s">
        <v>65</v>
      </c>
      <c r="C266" s="13">
        <v>5493378</v>
      </c>
      <c r="D266" s="13">
        <v>6345854</v>
      </c>
      <c r="E266" s="13">
        <v>6659160</v>
      </c>
      <c r="F266" s="13">
        <v>6459294</v>
      </c>
      <c r="G266" s="13">
        <v>6478906</v>
      </c>
      <c r="H266" s="13">
        <v>6471827</v>
      </c>
      <c r="I266" s="13">
        <v>7492475</v>
      </c>
      <c r="J266" s="13">
        <v>8171098</v>
      </c>
      <c r="K266" s="13">
        <v>7040555</v>
      </c>
      <c r="L266" s="15">
        <v>6906208</v>
      </c>
      <c r="M266" s="13">
        <v>7241852</v>
      </c>
      <c r="N266" s="13">
        <v>7579805</v>
      </c>
      <c r="O266" s="13">
        <v>7759910</v>
      </c>
      <c r="P266" s="13">
        <v>0</v>
      </c>
      <c r="Q266" s="13">
        <v>0</v>
      </c>
      <c r="R266" s="13">
        <v>0</v>
      </c>
      <c r="S266" s="13">
        <v>0</v>
      </c>
      <c r="T266" s="13">
        <v>10094355</v>
      </c>
      <c r="U266" s="13">
        <v>11603253</v>
      </c>
      <c r="V266" s="27">
        <f t="shared" si="12"/>
        <v>111797930</v>
      </c>
      <c r="W266" s="28">
        <f t="shared" si="11"/>
        <v>4.8662237961902112E-3</v>
      </c>
      <c r="X266" s="9"/>
    </row>
    <row r="267" spans="1:24">
      <c r="A267" s="10" t="s">
        <v>330</v>
      </c>
      <c r="B267" s="34" t="s">
        <v>3</v>
      </c>
      <c r="C267" s="13">
        <v>404750</v>
      </c>
      <c r="D267" s="13">
        <v>561653</v>
      </c>
      <c r="E267" s="13">
        <v>562458</v>
      </c>
      <c r="F267" s="13">
        <v>635053</v>
      </c>
      <c r="G267" s="13">
        <v>529557</v>
      </c>
      <c r="H267" s="13">
        <v>554311</v>
      </c>
      <c r="I267" s="13">
        <v>544562</v>
      </c>
      <c r="J267" s="13">
        <v>533946</v>
      </c>
      <c r="K267" s="13">
        <v>521782</v>
      </c>
      <c r="L267" s="15">
        <v>565195</v>
      </c>
      <c r="M267" s="13">
        <v>596962</v>
      </c>
      <c r="N267" s="13">
        <v>686875</v>
      </c>
      <c r="O267" s="13">
        <v>0</v>
      </c>
      <c r="P267" s="13">
        <v>0</v>
      </c>
      <c r="Q267" s="13">
        <v>0</v>
      </c>
      <c r="R267" s="13">
        <v>973076</v>
      </c>
      <c r="S267" s="13">
        <v>946332</v>
      </c>
      <c r="T267" s="13">
        <v>1046531</v>
      </c>
      <c r="U267" s="13">
        <v>0</v>
      </c>
      <c r="V267" s="27">
        <f t="shared" si="12"/>
        <v>9663043</v>
      </c>
      <c r="W267" s="28">
        <f t="shared" si="11"/>
        <v>4.2060286617300735E-4</v>
      </c>
      <c r="X267" s="9"/>
    </row>
    <row r="268" spans="1:24">
      <c r="A268" s="10" t="s">
        <v>331</v>
      </c>
      <c r="B268" s="34" t="s">
        <v>47</v>
      </c>
      <c r="C268" s="13">
        <v>2568996</v>
      </c>
      <c r="D268" s="13">
        <v>3014865</v>
      </c>
      <c r="E268" s="13">
        <v>3083755</v>
      </c>
      <c r="F268" s="13">
        <v>3001409</v>
      </c>
      <c r="G268" s="13">
        <v>3110812</v>
      </c>
      <c r="H268" s="13">
        <v>3058159</v>
      </c>
      <c r="I268" s="13">
        <v>3710147</v>
      </c>
      <c r="J268" s="13">
        <v>3447645</v>
      </c>
      <c r="K268" s="13">
        <v>3443952</v>
      </c>
      <c r="L268" s="15">
        <v>3400340</v>
      </c>
      <c r="M268" s="13">
        <v>3748108</v>
      </c>
      <c r="N268" s="13">
        <v>3763097</v>
      </c>
      <c r="O268" s="13">
        <v>4245360</v>
      </c>
      <c r="P268" s="13">
        <v>0</v>
      </c>
      <c r="Q268" s="13">
        <v>4206758</v>
      </c>
      <c r="R268" s="13">
        <v>4492614</v>
      </c>
      <c r="S268" s="13">
        <v>4248303</v>
      </c>
      <c r="T268" s="13">
        <v>4344137</v>
      </c>
      <c r="U268" s="13">
        <v>4633524</v>
      </c>
      <c r="V268" s="27">
        <f t="shared" si="12"/>
        <v>65521981</v>
      </c>
      <c r="W268" s="28">
        <f t="shared" si="11"/>
        <v>2.8519725107228988E-3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51969</v>
      </c>
      <c r="K269" s="13">
        <v>0</v>
      </c>
      <c r="L269" s="15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51969</v>
      </c>
      <c r="W269" s="28">
        <f t="shared" si="11"/>
        <v>2.2620524768589997E-6</v>
      </c>
      <c r="X269" s="9"/>
    </row>
    <row r="270" spans="1:24">
      <c r="A270" s="10" t="s">
        <v>333</v>
      </c>
      <c r="B270" s="34" t="s">
        <v>44</v>
      </c>
      <c r="C270" s="13">
        <v>730235</v>
      </c>
      <c r="D270" s="13">
        <v>736913</v>
      </c>
      <c r="E270" s="13">
        <v>758658</v>
      </c>
      <c r="F270" s="13">
        <v>792147</v>
      </c>
      <c r="G270" s="13">
        <v>1138258</v>
      </c>
      <c r="H270" s="13">
        <v>1445182</v>
      </c>
      <c r="I270" s="13">
        <v>1433041</v>
      </c>
      <c r="J270" s="13">
        <v>1453273</v>
      </c>
      <c r="K270" s="13">
        <v>1539097</v>
      </c>
      <c r="L270" s="15">
        <v>1455159</v>
      </c>
      <c r="M270" s="13">
        <v>1605968</v>
      </c>
      <c r="N270" s="13">
        <v>1750370</v>
      </c>
      <c r="O270" s="13">
        <v>1940423</v>
      </c>
      <c r="P270" s="13">
        <v>1892651</v>
      </c>
      <c r="Q270" s="13">
        <v>1845439</v>
      </c>
      <c r="R270" s="13">
        <v>2203106</v>
      </c>
      <c r="S270" s="13">
        <v>2526727</v>
      </c>
      <c r="T270" s="13">
        <v>2685115</v>
      </c>
      <c r="U270" s="13">
        <v>2504972</v>
      </c>
      <c r="V270" s="27">
        <f t="shared" si="12"/>
        <v>30436734</v>
      </c>
      <c r="W270" s="28">
        <f t="shared" si="11"/>
        <v>1.3248184404587068E-3</v>
      </c>
      <c r="X270" s="9"/>
    </row>
    <row r="271" spans="1:24">
      <c r="A271" s="10" t="s">
        <v>334</v>
      </c>
      <c r="B271" s="34" t="s">
        <v>8</v>
      </c>
      <c r="C271" s="13">
        <v>260</v>
      </c>
      <c r="D271" s="13">
        <v>3489412</v>
      </c>
      <c r="E271" s="13">
        <v>3405860</v>
      </c>
      <c r="F271" s="13">
        <v>3006805</v>
      </c>
      <c r="G271" s="13">
        <v>4466297</v>
      </c>
      <c r="H271" s="13">
        <v>5084650</v>
      </c>
      <c r="I271" s="13">
        <v>5031508</v>
      </c>
      <c r="J271" s="13">
        <v>5145131</v>
      </c>
      <c r="K271" s="13">
        <v>5435509</v>
      </c>
      <c r="L271" s="15">
        <v>5520754</v>
      </c>
      <c r="M271" s="13">
        <v>5849282</v>
      </c>
      <c r="N271" s="13">
        <v>5888431</v>
      </c>
      <c r="O271" s="13">
        <v>6089434</v>
      </c>
      <c r="P271" s="13">
        <v>6285434</v>
      </c>
      <c r="Q271" s="13">
        <v>6368805</v>
      </c>
      <c r="R271" s="13">
        <v>6096460</v>
      </c>
      <c r="S271" s="13">
        <v>5893182</v>
      </c>
      <c r="T271" s="13">
        <v>6203866</v>
      </c>
      <c r="U271" s="13">
        <v>6288826</v>
      </c>
      <c r="V271" s="27">
        <f t="shared" si="12"/>
        <v>95549906</v>
      </c>
      <c r="W271" s="28">
        <f t="shared" si="11"/>
        <v>4.1589967390356676E-3</v>
      </c>
      <c r="X271" s="9"/>
    </row>
    <row r="272" spans="1:24">
      <c r="A272" s="10" t="s">
        <v>335</v>
      </c>
      <c r="B272" s="34" t="s">
        <v>44</v>
      </c>
      <c r="C272" s="13">
        <v>5535905</v>
      </c>
      <c r="D272" s="13">
        <v>6454196</v>
      </c>
      <c r="E272" s="13">
        <v>6527526</v>
      </c>
      <c r="F272" s="13">
        <v>12782186</v>
      </c>
      <c r="G272" s="13">
        <v>12233137</v>
      </c>
      <c r="H272" s="13">
        <v>10402984</v>
      </c>
      <c r="I272" s="13">
        <v>10527373</v>
      </c>
      <c r="J272" s="13">
        <v>8942396</v>
      </c>
      <c r="K272" s="13">
        <v>0</v>
      </c>
      <c r="L272" s="15">
        <v>32967536</v>
      </c>
      <c r="M272" s="13">
        <v>37058337</v>
      </c>
      <c r="N272" s="13">
        <v>34276438</v>
      </c>
      <c r="O272" s="13">
        <v>33527672</v>
      </c>
      <c r="P272" s="13">
        <v>15171366</v>
      </c>
      <c r="Q272" s="13">
        <v>13240720</v>
      </c>
      <c r="R272" s="13">
        <v>13568269</v>
      </c>
      <c r="S272" s="13">
        <v>12994588</v>
      </c>
      <c r="T272" s="13">
        <v>17092218</v>
      </c>
      <c r="U272" s="13">
        <v>0</v>
      </c>
      <c r="V272" s="27">
        <f t="shared" si="12"/>
        <v>283302847</v>
      </c>
      <c r="W272" s="28">
        <f t="shared" si="11"/>
        <v>1.2331311103880317E-2</v>
      </c>
      <c r="X272" s="9"/>
    </row>
    <row r="273" spans="1:24">
      <c r="A273" s="10" t="s">
        <v>336</v>
      </c>
      <c r="B273" s="34" t="s">
        <v>44</v>
      </c>
      <c r="C273" s="13">
        <v>17355454</v>
      </c>
      <c r="D273" s="13">
        <v>18263778</v>
      </c>
      <c r="E273" s="13">
        <v>119081</v>
      </c>
      <c r="F273" s="13">
        <v>23600117</v>
      </c>
      <c r="G273" s="13">
        <v>27727827</v>
      </c>
      <c r="H273" s="13">
        <v>31600756</v>
      </c>
      <c r="I273" s="13">
        <v>33936758</v>
      </c>
      <c r="J273" s="13">
        <v>33229773</v>
      </c>
      <c r="K273" s="13">
        <v>27940666</v>
      </c>
      <c r="L273" s="15">
        <v>33062946</v>
      </c>
      <c r="M273" s="13">
        <v>32595890</v>
      </c>
      <c r="N273" s="13">
        <v>29933380</v>
      </c>
      <c r="O273" s="13">
        <v>32232198</v>
      </c>
      <c r="P273" s="13">
        <v>31656018</v>
      </c>
      <c r="Q273" s="13">
        <v>34803968</v>
      </c>
      <c r="R273" s="13">
        <v>35978514</v>
      </c>
      <c r="S273" s="13">
        <v>36717288</v>
      </c>
      <c r="T273" s="13">
        <v>39561178</v>
      </c>
      <c r="U273" s="13">
        <v>41415468</v>
      </c>
      <c r="V273" s="27">
        <f t="shared" si="12"/>
        <v>561731058</v>
      </c>
      <c r="W273" s="28">
        <f t="shared" si="11"/>
        <v>2.4450444131646296E-2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5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4620618</v>
      </c>
      <c r="D275" s="13">
        <v>6093739</v>
      </c>
      <c r="E275" s="13">
        <v>6933029</v>
      </c>
      <c r="F275" s="13">
        <v>7422060</v>
      </c>
      <c r="G275" s="13">
        <v>6623156</v>
      </c>
      <c r="H275" s="13">
        <v>7203539</v>
      </c>
      <c r="I275" s="13">
        <v>8645158</v>
      </c>
      <c r="J275" s="13">
        <v>7552093</v>
      </c>
      <c r="K275" s="13">
        <v>8601387</v>
      </c>
      <c r="L275" s="15">
        <v>8840116</v>
      </c>
      <c r="M275" s="13">
        <v>9191038</v>
      </c>
      <c r="N275" s="13">
        <v>9920296</v>
      </c>
      <c r="O275" s="13">
        <v>10973215</v>
      </c>
      <c r="P275" s="13">
        <v>11236726</v>
      </c>
      <c r="Q275" s="13">
        <v>11764189</v>
      </c>
      <c r="R275" s="13">
        <v>13070868</v>
      </c>
      <c r="S275" s="13">
        <v>13841580</v>
      </c>
      <c r="T275" s="13">
        <v>15184944</v>
      </c>
      <c r="U275" s="13">
        <v>17648254</v>
      </c>
      <c r="V275" s="27">
        <f t="shared" si="12"/>
        <v>185366005</v>
      </c>
      <c r="W275" s="28">
        <f t="shared" si="11"/>
        <v>8.0684183019820999E-3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5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5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574591</v>
      </c>
      <c r="D278" s="13">
        <v>517972</v>
      </c>
      <c r="E278" s="13">
        <v>631383</v>
      </c>
      <c r="F278" s="13">
        <v>499161</v>
      </c>
      <c r="G278" s="13">
        <v>441615</v>
      </c>
      <c r="H278" s="13">
        <v>442524</v>
      </c>
      <c r="I278" s="13">
        <v>516957</v>
      </c>
      <c r="J278" s="13">
        <v>450197</v>
      </c>
      <c r="K278" s="13">
        <v>444694</v>
      </c>
      <c r="L278" s="15">
        <v>570629</v>
      </c>
      <c r="M278" s="13">
        <v>599906</v>
      </c>
      <c r="N278" s="13">
        <v>658259</v>
      </c>
      <c r="O278" s="13">
        <v>819774</v>
      </c>
      <c r="P278" s="13">
        <v>1186882</v>
      </c>
      <c r="Q278" s="13">
        <v>1598256</v>
      </c>
      <c r="R278" s="13">
        <v>1770723</v>
      </c>
      <c r="S278" s="13">
        <v>1741966</v>
      </c>
      <c r="T278" s="13">
        <v>2231719</v>
      </c>
      <c r="U278" s="13">
        <v>1725589</v>
      </c>
      <c r="V278" s="27">
        <f t="shared" si="12"/>
        <v>17422797</v>
      </c>
      <c r="W278" s="28">
        <f t="shared" si="11"/>
        <v>7.5836135210724759E-4</v>
      </c>
      <c r="X278" s="9"/>
    </row>
    <row r="279" spans="1:24">
      <c r="A279" s="10" t="s">
        <v>342</v>
      </c>
      <c r="B279" s="34" t="s">
        <v>8</v>
      </c>
      <c r="C279" s="13">
        <v>6314740</v>
      </c>
      <c r="D279" s="13">
        <v>6190565</v>
      </c>
      <c r="E279" s="13">
        <v>5876186</v>
      </c>
      <c r="F279" s="13">
        <v>5618820</v>
      </c>
      <c r="G279" s="13">
        <v>5792503</v>
      </c>
      <c r="H279" s="13">
        <v>6783116</v>
      </c>
      <c r="I279" s="13">
        <v>7767879</v>
      </c>
      <c r="J279" s="13">
        <v>7981252</v>
      </c>
      <c r="K279" s="13">
        <v>9087814</v>
      </c>
      <c r="L279" s="15">
        <v>9452438</v>
      </c>
      <c r="M279" s="13">
        <v>10344665</v>
      </c>
      <c r="N279" s="13">
        <v>10057985</v>
      </c>
      <c r="O279" s="13">
        <v>10874610</v>
      </c>
      <c r="P279" s="13">
        <v>11146133</v>
      </c>
      <c r="Q279" s="13">
        <v>11575417</v>
      </c>
      <c r="R279" s="13">
        <v>11089695</v>
      </c>
      <c r="S279" s="13">
        <v>11271585</v>
      </c>
      <c r="T279" s="13">
        <v>11693811</v>
      </c>
      <c r="U279" s="13">
        <v>12455141</v>
      </c>
      <c r="V279" s="27">
        <f t="shared" si="12"/>
        <v>171374355</v>
      </c>
      <c r="W279" s="28">
        <f t="shared" si="11"/>
        <v>7.4594043410083606E-3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5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5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5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2273934</v>
      </c>
      <c r="F283" s="13">
        <v>103181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5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10450489</v>
      </c>
      <c r="U283" s="13">
        <v>10912118</v>
      </c>
      <c r="V283" s="27">
        <f t="shared" si="12"/>
        <v>23739722</v>
      </c>
      <c r="W283" s="28">
        <f t="shared" si="11"/>
        <v>1.0333178808528947E-3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5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3739938</v>
      </c>
      <c r="D285" s="13">
        <v>3762417</v>
      </c>
      <c r="E285" s="13">
        <v>3729920</v>
      </c>
      <c r="F285" s="13">
        <v>3770908</v>
      </c>
      <c r="G285" s="13">
        <v>0</v>
      </c>
      <c r="H285" s="13">
        <v>0</v>
      </c>
      <c r="I285" s="13">
        <v>0</v>
      </c>
      <c r="J285" s="13">
        <v>0</v>
      </c>
      <c r="K285" s="13">
        <v>3373173</v>
      </c>
      <c r="L285" s="15">
        <v>3279601</v>
      </c>
      <c r="M285" s="13">
        <v>3256339</v>
      </c>
      <c r="N285" s="13">
        <v>3320995</v>
      </c>
      <c r="O285" s="13">
        <v>3612917</v>
      </c>
      <c r="P285" s="13">
        <v>3699260</v>
      </c>
      <c r="Q285" s="13">
        <v>3891512</v>
      </c>
      <c r="R285" s="13">
        <v>4021838</v>
      </c>
      <c r="S285" s="13">
        <v>4084712</v>
      </c>
      <c r="T285" s="13">
        <v>4162860.9</v>
      </c>
      <c r="U285" s="13">
        <v>4550796</v>
      </c>
      <c r="V285" s="27">
        <f t="shared" si="12"/>
        <v>56257186.899999999</v>
      </c>
      <c r="W285" s="28">
        <f t="shared" si="11"/>
        <v>2.4487042076673528E-3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86056</v>
      </c>
      <c r="K286" s="13">
        <v>60540</v>
      </c>
      <c r="L286" s="15">
        <v>72408</v>
      </c>
      <c r="M286" s="13">
        <v>0</v>
      </c>
      <c r="N286" s="13">
        <v>0</v>
      </c>
      <c r="O286" s="13">
        <v>3046792</v>
      </c>
      <c r="P286" s="13">
        <v>3039084</v>
      </c>
      <c r="Q286" s="13">
        <v>5594909</v>
      </c>
      <c r="R286" s="13">
        <v>6497072</v>
      </c>
      <c r="S286" s="13">
        <v>4672380</v>
      </c>
      <c r="T286" s="13">
        <v>5390247</v>
      </c>
      <c r="U286" s="13">
        <v>7429877</v>
      </c>
      <c r="V286" s="27">
        <f t="shared" si="12"/>
        <v>35889365</v>
      </c>
      <c r="W286" s="28">
        <f t="shared" si="11"/>
        <v>1.5621548806239623E-3</v>
      </c>
      <c r="X286" s="9"/>
    </row>
    <row r="287" spans="1:24">
      <c r="A287" s="10" t="s">
        <v>349</v>
      </c>
      <c r="B287" s="34" t="s">
        <v>65</v>
      </c>
      <c r="C287" s="13">
        <v>1726401</v>
      </c>
      <c r="D287" s="13">
        <v>1963424</v>
      </c>
      <c r="E287" s="13">
        <v>2197456</v>
      </c>
      <c r="F287" s="13">
        <v>2198143</v>
      </c>
      <c r="G287" s="13">
        <v>2473859</v>
      </c>
      <c r="H287" s="13">
        <v>2600019</v>
      </c>
      <c r="I287" s="13">
        <v>2640831</v>
      </c>
      <c r="J287" s="13">
        <v>2516028</v>
      </c>
      <c r="K287" s="13">
        <v>2670161</v>
      </c>
      <c r="L287" s="15">
        <v>2806610</v>
      </c>
      <c r="M287" s="13">
        <v>2791283</v>
      </c>
      <c r="N287" s="13">
        <v>2982942</v>
      </c>
      <c r="O287" s="13">
        <v>3062176</v>
      </c>
      <c r="P287" s="13">
        <v>3062144</v>
      </c>
      <c r="Q287" s="13">
        <v>3116694</v>
      </c>
      <c r="R287" s="13">
        <v>3773773</v>
      </c>
      <c r="S287" s="13">
        <v>4401912</v>
      </c>
      <c r="T287" s="13">
        <v>4372107</v>
      </c>
      <c r="U287" s="13">
        <v>4578324</v>
      </c>
      <c r="V287" s="27">
        <f t="shared" si="12"/>
        <v>55934287</v>
      </c>
      <c r="W287" s="28">
        <f t="shared" si="11"/>
        <v>2.4346493573032413E-3</v>
      </c>
      <c r="X287" s="9"/>
    </row>
    <row r="288" spans="1:24">
      <c r="A288" s="10" t="s">
        <v>350</v>
      </c>
      <c r="B288" s="34" t="s">
        <v>12</v>
      </c>
      <c r="C288" s="13">
        <v>1258738</v>
      </c>
      <c r="D288" s="13">
        <v>1407614</v>
      </c>
      <c r="E288" s="13">
        <v>1447033</v>
      </c>
      <c r="F288" s="13">
        <v>1445508</v>
      </c>
      <c r="G288" s="13">
        <v>1495347</v>
      </c>
      <c r="H288" s="13">
        <v>1420274</v>
      </c>
      <c r="I288" s="13">
        <v>1648116</v>
      </c>
      <c r="J288" s="13">
        <v>1807967</v>
      </c>
      <c r="K288" s="13">
        <v>1806357</v>
      </c>
      <c r="L288" s="15">
        <v>2070018</v>
      </c>
      <c r="M288" s="13">
        <v>2135015</v>
      </c>
      <c r="N288" s="13">
        <v>2392123</v>
      </c>
      <c r="O288" s="13">
        <v>2584758</v>
      </c>
      <c r="P288" s="13">
        <v>2092064</v>
      </c>
      <c r="Q288" s="13">
        <v>2081539</v>
      </c>
      <c r="R288" s="13">
        <v>2073429</v>
      </c>
      <c r="S288" s="13">
        <v>2026794</v>
      </c>
      <c r="T288" s="13">
        <v>2118223</v>
      </c>
      <c r="U288" s="13">
        <v>2115723</v>
      </c>
      <c r="V288" s="27">
        <f t="shared" si="12"/>
        <v>35426640</v>
      </c>
      <c r="W288" s="28">
        <f t="shared" si="11"/>
        <v>1.5420138690140682E-3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5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5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0</v>
      </c>
      <c r="W290" s="28">
        <f t="shared" si="11"/>
        <v>0</v>
      </c>
      <c r="X290" s="9"/>
    </row>
    <row r="291" spans="1:24">
      <c r="A291" s="10" t="s">
        <v>353</v>
      </c>
      <c r="B291" s="34" t="s">
        <v>65</v>
      </c>
      <c r="C291" s="13">
        <v>6638000</v>
      </c>
      <c r="D291" s="13">
        <v>7855000</v>
      </c>
      <c r="E291" s="13">
        <v>8663000</v>
      </c>
      <c r="F291" s="13">
        <v>9012000</v>
      </c>
      <c r="G291" s="13">
        <v>9177000</v>
      </c>
      <c r="H291" s="13">
        <v>9263000</v>
      </c>
      <c r="I291" s="13">
        <v>9745000</v>
      </c>
      <c r="J291" s="13">
        <v>9535000</v>
      </c>
      <c r="K291" s="13">
        <v>9333000</v>
      </c>
      <c r="L291" s="15">
        <v>9391000</v>
      </c>
      <c r="M291" s="13">
        <v>9422000</v>
      </c>
      <c r="N291" s="13">
        <v>9561438</v>
      </c>
      <c r="O291" s="13">
        <v>10552528</v>
      </c>
      <c r="P291" s="13">
        <v>0</v>
      </c>
      <c r="Q291" s="13">
        <v>11889683</v>
      </c>
      <c r="R291" s="13">
        <v>11262792</v>
      </c>
      <c r="S291" s="13">
        <v>10825734</v>
      </c>
      <c r="T291" s="13">
        <v>11089550</v>
      </c>
      <c r="U291" s="13">
        <v>22247075</v>
      </c>
      <c r="V291" s="27">
        <f t="shared" si="12"/>
        <v>185462800</v>
      </c>
      <c r="W291" s="28">
        <f t="shared" si="11"/>
        <v>8.0726314938752968E-3</v>
      </c>
      <c r="X291" s="9"/>
    </row>
    <row r="292" spans="1:24">
      <c r="A292" s="10" t="s">
        <v>354</v>
      </c>
      <c r="B292" s="34" t="s">
        <v>38</v>
      </c>
      <c r="C292" s="13">
        <v>23072</v>
      </c>
      <c r="D292" s="13">
        <v>23999</v>
      </c>
      <c r="E292" s="13">
        <v>21692</v>
      </c>
      <c r="F292" s="13">
        <v>24175</v>
      </c>
      <c r="G292" s="13">
        <v>23890</v>
      </c>
      <c r="H292" s="13">
        <v>23750</v>
      </c>
      <c r="I292" s="13">
        <v>24094</v>
      </c>
      <c r="J292" s="13">
        <v>21947</v>
      </c>
      <c r="K292" s="13">
        <v>22088</v>
      </c>
      <c r="L292" s="15">
        <v>20469</v>
      </c>
      <c r="M292" s="13">
        <v>18219</v>
      </c>
      <c r="N292" s="13">
        <v>21916</v>
      </c>
      <c r="O292" s="13">
        <v>24072</v>
      </c>
      <c r="P292" s="13">
        <v>26122</v>
      </c>
      <c r="Q292" s="13">
        <v>25662</v>
      </c>
      <c r="R292" s="13">
        <v>25473</v>
      </c>
      <c r="S292" s="13">
        <v>32031</v>
      </c>
      <c r="T292" s="13">
        <v>0</v>
      </c>
      <c r="U292" s="13">
        <v>0</v>
      </c>
      <c r="V292" s="27">
        <f t="shared" si="12"/>
        <v>402671</v>
      </c>
      <c r="W292" s="28">
        <f t="shared" si="11"/>
        <v>1.7527043678140626E-5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5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27">
        <f t="shared" si="12"/>
        <v>0</v>
      </c>
      <c r="W293" s="28">
        <f t="shared" si="11"/>
        <v>0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5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1482352</v>
      </c>
      <c r="D295" s="13">
        <v>1485612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5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2967964</v>
      </c>
      <c r="W295" s="28">
        <f t="shared" si="11"/>
        <v>1.291864441768813E-4</v>
      </c>
      <c r="X295" s="9"/>
    </row>
    <row r="296" spans="1:24">
      <c r="A296" s="10" t="s">
        <v>358</v>
      </c>
      <c r="B296" s="34" t="s">
        <v>7</v>
      </c>
      <c r="C296" s="13">
        <v>11490977</v>
      </c>
      <c r="D296" s="13">
        <v>10947135</v>
      </c>
      <c r="E296" s="13">
        <v>11389870</v>
      </c>
      <c r="F296" s="13">
        <v>11359570</v>
      </c>
      <c r="G296" s="13">
        <v>11443418</v>
      </c>
      <c r="H296" s="13">
        <v>11951657</v>
      </c>
      <c r="I296" s="13">
        <v>12310631</v>
      </c>
      <c r="J296" s="13">
        <v>12646568</v>
      </c>
      <c r="K296" s="13">
        <v>12906552</v>
      </c>
      <c r="L296" s="15">
        <v>13323766</v>
      </c>
      <c r="M296" s="13">
        <v>13867377</v>
      </c>
      <c r="N296" s="13">
        <v>14459752</v>
      </c>
      <c r="O296" s="13">
        <v>15020862</v>
      </c>
      <c r="P296" s="13">
        <v>15828136</v>
      </c>
      <c r="Q296" s="13">
        <v>15742997</v>
      </c>
      <c r="R296" s="13">
        <v>17353215</v>
      </c>
      <c r="S296" s="13">
        <v>18269095</v>
      </c>
      <c r="T296" s="13">
        <v>19578416</v>
      </c>
      <c r="U296" s="13">
        <v>20601951</v>
      </c>
      <c r="V296" s="27">
        <f t="shared" si="12"/>
        <v>270491945</v>
      </c>
      <c r="W296" s="28">
        <f t="shared" si="11"/>
        <v>1.1773691511432937E-2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5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5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5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5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0</v>
      </c>
      <c r="W300" s="28">
        <f t="shared" si="11"/>
        <v>0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5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5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7">
        <f t="shared" si="12"/>
        <v>0</v>
      </c>
      <c r="W302" s="28">
        <f t="shared" si="11"/>
        <v>0</v>
      </c>
      <c r="X302" s="9"/>
    </row>
    <row r="303" spans="1:24">
      <c r="A303" s="10" t="s">
        <v>364</v>
      </c>
      <c r="B303" s="34" t="s">
        <v>41</v>
      </c>
      <c r="C303" s="13">
        <v>2392989</v>
      </c>
      <c r="D303" s="13">
        <v>2581399</v>
      </c>
      <c r="E303" s="13">
        <v>2541433</v>
      </c>
      <c r="F303" s="13">
        <v>2591721</v>
      </c>
      <c r="G303" s="13">
        <v>2528411</v>
      </c>
      <c r="H303" s="13">
        <v>2481359</v>
      </c>
      <c r="I303" s="13">
        <v>2538905</v>
      </c>
      <c r="J303" s="13">
        <v>2576661</v>
      </c>
      <c r="K303" s="13">
        <v>2642598</v>
      </c>
      <c r="L303" s="15">
        <v>2968692</v>
      </c>
      <c r="M303" s="13">
        <v>3373317</v>
      </c>
      <c r="N303" s="13">
        <v>3592533</v>
      </c>
      <c r="O303" s="13">
        <v>3792582</v>
      </c>
      <c r="P303" s="13">
        <v>3938545</v>
      </c>
      <c r="Q303" s="13">
        <v>4029156</v>
      </c>
      <c r="R303" s="13">
        <v>4269264</v>
      </c>
      <c r="S303" s="13">
        <v>4331112</v>
      </c>
      <c r="T303" s="13">
        <v>4470626</v>
      </c>
      <c r="U303" s="13">
        <v>4717719</v>
      </c>
      <c r="V303" s="27">
        <f t="shared" si="12"/>
        <v>62359022</v>
      </c>
      <c r="W303" s="28">
        <f t="shared" si="11"/>
        <v>2.7142985273837261E-3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5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5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7">
        <f t="shared" si="12"/>
        <v>0</v>
      </c>
      <c r="W305" s="28">
        <f t="shared" si="11"/>
        <v>0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11531735</v>
      </c>
      <c r="E306" s="13">
        <v>12313561</v>
      </c>
      <c r="F306" s="13">
        <v>14667373</v>
      </c>
      <c r="G306" s="13">
        <v>14628873</v>
      </c>
      <c r="H306" s="13">
        <v>15013231</v>
      </c>
      <c r="I306" s="13">
        <v>16254060</v>
      </c>
      <c r="J306" s="13">
        <v>16364877</v>
      </c>
      <c r="K306" s="13">
        <v>16196514</v>
      </c>
      <c r="L306" s="15">
        <v>16956395</v>
      </c>
      <c r="M306" s="13">
        <v>17502308</v>
      </c>
      <c r="N306" s="13">
        <v>17615784</v>
      </c>
      <c r="O306" s="13">
        <v>18167729</v>
      </c>
      <c r="P306" s="13">
        <v>18233756</v>
      </c>
      <c r="Q306" s="13">
        <v>19080258</v>
      </c>
      <c r="R306" s="13">
        <v>18773188</v>
      </c>
      <c r="S306" s="13">
        <v>19563399</v>
      </c>
      <c r="T306" s="13">
        <v>20252307</v>
      </c>
      <c r="U306" s="13">
        <v>21060002</v>
      </c>
      <c r="V306" s="27">
        <f t="shared" si="12"/>
        <v>304175350</v>
      </c>
      <c r="W306" s="28">
        <f t="shared" si="11"/>
        <v>1.3239827663933366E-2</v>
      </c>
      <c r="X306" s="9"/>
    </row>
    <row r="307" spans="1:24">
      <c r="A307" s="10" t="s">
        <v>368</v>
      </c>
      <c r="B307" s="34" t="s">
        <v>5</v>
      </c>
      <c r="C307" s="13">
        <v>446670</v>
      </c>
      <c r="D307" s="13">
        <v>471580</v>
      </c>
      <c r="E307" s="13">
        <v>463548</v>
      </c>
      <c r="F307" s="13">
        <v>525432</v>
      </c>
      <c r="G307" s="13">
        <v>523461</v>
      </c>
      <c r="H307" s="13">
        <v>640565</v>
      </c>
      <c r="I307" s="13">
        <v>667360</v>
      </c>
      <c r="J307" s="13">
        <v>683631</v>
      </c>
      <c r="K307" s="13">
        <v>712277</v>
      </c>
      <c r="L307" s="15">
        <v>734042</v>
      </c>
      <c r="M307" s="13">
        <v>771525</v>
      </c>
      <c r="N307" s="13">
        <v>805051</v>
      </c>
      <c r="O307" s="13">
        <v>838238</v>
      </c>
      <c r="P307" s="13">
        <v>834348</v>
      </c>
      <c r="Q307" s="13">
        <v>696948</v>
      </c>
      <c r="R307" s="13">
        <v>741884</v>
      </c>
      <c r="S307" s="13">
        <v>781706</v>
      </c>
      <c r="T307" s="13">
        <v>830015</v>
      </c>
      <c r="U307" s="13">
        <v>994606</v>
      </c>
      <c r="V307" s="27">
        <f t="shared" si="12"/>
        <v>13162887</v>
      </c>
      <c r="W307" s="28">
        <f t="shared" si="11"/>
        <v>5.7294042873569102E-4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5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149400</v>
      </c>
      <c r="D309" s="13">
        <v>183272</v>
      </c>
      <c r="E309" s="13">
        <v>178676</v>
      </c>
      <c r="F309" s="13">
        <v>201726</v>
      </c>
      <c r="G309" s="13">
        <v>180064</v>
      </c>
      <c r="H309" s="13">
        <v>221387</v>
      </c>
      <c r="I309" s="13">
        <v>241179</v>
      </c>
      <c r="J309" s="13">
        <v>243662</v>
      </c>
      <c r="K309" s="13">
        <v>222426</v>
      </c>
      <c r="L309" s="15">
        <v>221956</v>
      </c>
      <c r="M309" s="13">
        <v>0</v>
      </c>
      <c r="N309" s="13">
        <v>248858</v>
      </c>
      <c r="O309" s="13">
        <v>251956</v>
      </c>
      <c r="P309" s="13">
        <v>285437</v>
      </c>
      <c r="Q309" s="13">
        <v>308738</v>
      </c>
      <c r="R309" s="13">
        <v>0</v>
      </c>
      <c r="S309" s="13">
        <v>328839</v>
      </c>
      <c r="T309" s="13">
        <v>355154</v>
      </c>
      <c r="U309" s="13">
        <v>400807</v>
      </c>
      <c r="V309" s="27">
        <f t="shared" si="12"/>
        <v>4223537</v>
      </c>
      <c r="W309" s="28">
        <f t="shared" si="11"/>
        <v>1.8383771733063227E-4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5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0</v>
      </c>
      <c r="W310" s="28">
        <f t="shared" si="11"/>
        <v>0</v>
      </c>
      <c r="X310" s="9"/>
    </row>
    <row r="311" spans="1:24">
      <c r="A311" s="10" t="s">
        <v>372</v>
      </c>
      <c r="B311" s="34" t="s">
        <v>8</v>
      </c>
      <c r="C311" s="13">
        <v>14162824</v>
      </c>
      <c r="D311" s="13">
        <v>14819877</v>
      </c>
      <c r="E311" s="13">
        <v>15335078</v>
      </c>
      <c r="F311" s="13">
        <v>16273869</v>
      </c>
      <c r="G311" s="13">
        <v>18003535</v>
      </c>
      <c r="H311" s="13">
        <v>17975618</v>
      </c>
      <c r="I311" s="13">
        <v>20119976</v>
      </c>
      <c r="J311" s="13">
        <v>20606279</v>
      </c>
      <c r="K311" s="13">
        <v>21173169</v>
      </c>
      <c r="L311" s="15">
        <v>21580822</v>
      </c>
      <c r="M311" s="13">
        <v>21927887</v>
      </c>
      <c r="N311" s="13">
        <v>21613671</v>
      </c>
      <c r="O311" s="13">
        <v>22642269</v>
      </c>
      <c r="P311" s="13">
        <v>27585003</v>
      </c>
      <c r="Q311" s="13">
        <v>29688474</v>
      </c>
      <c r="R311" s="13">
        <v>27612123</v>
      </c>
      <c r="S311" s="13">
        <v>27607342</v>
      </c>
      <c r="T311" s="13">
        <v>29099036</v>
      </c>
      <c r="U311" s="13">
        <v>30378507</v>
      </c>
      <c r="V311" s="27">
        <f t="shared" si="12"/>
        <v>418205359</v>
      </c>
      <c r="W311" s="28">
        <f t="shared" si="11"/>
        <v>1.8203207068861381E-2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48304</v>
      </c>
      <c r="F312" s="13">
        <v>49738</v>
      </c>
      <c r="G312" s="13">
        <v>52865</v>
      </c>
      <c r="H312" s="13">
        <v>55798</v>
      </c>
      <c r="I312" s="13">
        <v>71856</v>
      </c>
      <c r="J312" s="13">
        <v>52361</v>
      </c>
      <c r="K312" s="13">
        <v>56239</v>
      </c>
      <c r="L312" s="15">
        <v>65245</v>
      </c>
      <c r="M312" s="13">
        <v>59783</v>
      </c>
      <c r="N312" s="13">
        <v>85024</v>
      </c>
      <c r="O312" s="13">
        <v>96208</v>
      </c>
      <c r="P312" s="13">
        <v>128306</v>
      </c>
      <c r="Q312" s="13">
        <v>112102</v>
      </c>
      <c r="R312" s="13">
        <v>113163</v>
      </c>
      <c r="S312" s="13">
        <v>0</v>
      </c>
      <c r="T312" s="13">
        <v>0</v>
      </c>
      <c r="U312" s="13">
        <v>327845</v>
      </c>
      <c r="V312" s="27">
        <f t="shared" si="12"/>
        <v>1374837</v>
      </c>
      <c r="W312" s="28">
        <f t="shared" si="11"/>
        <v>5.984247226476162E-5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5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0</v>
      </c>
      <c r="W313" s="28">
        <f t="shared" si="11"/>
        <v>0</v>
      </c>
      <c r="X313" s="9"/>
    </row>
    <row r="314" spans="1:24">
      <c r="A314" s="10" t="s">
        <v>375</v>
      </c>
      <c r="B314" s="34" t="s">
        <v>63</v>
      </c>
      <c r="C314" s="13">
        <v>1145639</v>
      </c>
      <c r="D314" s="13">
        <v>1208253</v>
      </c>
      <c r="E314" s="13">
        <v>1351125</v>
      </c>
      <c r="F314" s="13">
        <v>1510030</v>
      </c>
      <c r="G314" s="13">
        <v>1506824</v>
      </c>
      <c r="H314" s="13">
        <v>1722383</v>
      </c>
      <c r="I314" s="13">
        <v>1390910</v>
      </c>
      <c r="J314" s="13">
        <v>1572337</v>
      </c>
      <c r="K314" s="13">
        <v>1418953</v>
      </c>
      <c r="L314" s="15">
        <v>1636588</v>
      </c>
      <c r="M314" s="13">
        <v>1881199</v>
      </c>
      <c r="N314" s="13">
        <v>1800524</v>
      </c>
      <c r="O314" s="13">
        <v>1750643</v>
      </c>
      <c r="P314" s="13">
        <v>2077985</v>
      </c>
      <c r="Q314" s="13">
        <v>2170781</v>
      </c>
      <c r="R314" s="13">
        <v>2140556</v>
      </c>
      <c r="S314" s="13">
        <v>2050761</v>
      </c>
      <c r="T314" s="13">
        <v>2615249</v>
      </c>
      <c r="U314" s="13">
        <v>2379701</v>
      </c>
      <c r="V314" s="27">
        <f t="shared" si="12"/>
        <v>33330441</v>
      </c>
      <c r="W314" s="28">
        <f t="shared" si="11"/>
        <v>1.4507727033203017E-3</v>
      </c>
      <c r="X314" s="9"/>
    </row>
    <row r="315" spans="1:24">
      <c r="A315" s="10" t="s">
        <v>376</v>
      </c>
      <c r="B315" s="34" t="s">
        <v>65</v>
      </c>
      <c r="C315" s="13">
        <v>243435</v>
      </c>
      <c r="D315" s="13">
        <v>254905</v>
      </c>
      <c r="E315" s="13">
        <v>264644</v>
      </c>
      <c r="F315" s="13">
        <v>255248</v>
      </c>
      <c r="G315" s="13">
        <v>257221</v>
      </c>
      <c r="H315" s="13">
        <v>266987</v>
      </c>
      <c r="I315" s="13">
        <v>253154</v>
      </c>
      <c r="J315" s="13">
        <v>237003</v>
      </c>
      <c r="K315" s="13">
        <v>218927</v>
      </c>
      <c r="L315" s="15">
        <v>232605</v>
      </c>
      <c r="M315" s="13">
        <v>221154</v>
      </c>
      <c r="N315" s="13">
        <v>219009</v>
      </c>
      <c r="O315" s="13">
        <v>227990</v>
      </c>
      <c r="P315" s="13">
        <v>226613</v>
      </c>
      <c r="Q315" s="13">
        <v>230418</v>
      </c>
      <c r="R315" s="13">
        <v>245528</v>
      </c>
      <c r="S315" s="13">
        <v>259448</v>
      </c>
      <c r="T315" s="13">
        <v>328523</v>
      </c>
      <c r="U315" s="13">
        <v>332603</v>
      </c>
      <c r="V315" s="27">
        <f t="shared" si="12"/>
        <v>4775415</v>
      </c>
      <c r="W315" s="28">
        <f t="shared" si="11"/>
        <v>2.0785928782119379E-4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5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7">
        <f t="shared" si="12"/>
        <v>0</v>
      </c>
      <c r="W316" s="28">
        <f t="shared" si="11"/>
        <v>0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5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5533452</v>
      </c>
      <c r="D318" s="13">
        <v>6227222</v>
      </c>
      <c r="E318" s="13">
        <v>6595664</v>
      </c>
      <c r="F318" s="13">
        <v>6156951</v>
      </c>
      <c r="G318" s="13">
        <v>0</v>
      </c>
      <c r="H318" s="13">
        <v>0</v>
      </c>
      <c r="I318" s="13">
        <v>0</v>
      </c>
      <c r="J318" s="13">
        <v>5879497</v>
      </c>
      <c r="K318" s="13">
        <v>5930747</v>
      </c>
      <c r="L318" s="15">
        <v>5938840</v>
      </c>
      <c r="M318" s="13">
        <v>6147344</v>
      </c>
      <c r="N318" s="13">
        <v>6432235</v>
      </c>
      <c r="O318" s="13">
        <v>7094157</v>
      </c>
      <c r="P318" s="13">
        <v>6947288</v>
      </c>
      <c r="Q318" s="13">
        <v>7094132</v>
      </c>
      <c r="R318" s="13">
        <v>7386427</v>
      </c>
      <c r="S318" s="13">
        <v>7549806</v>
      </c>
      <c r="T318" s="13">
        <v>0</v>
      </c>
      <c r="U318" s="13">
        <v>0</v>
      </c>
      <c r="V318" s="27">
        <f t="shared" si="12"/>
        <v>90913762</v>
      </c>
      <c r="W318" s="28">
        <f t="shared" si="11"/>
        <v>3.9571994941728647E-3</v>
      </c>
      <c r="X318" s="9"/>
    </row>
    <row r="319" spans="1:24">
      <c r="A319" s="10" t="s">
        <v>380</v>
      </c>
      <c r="B319" s="34" t="s">
        <v>8</v>
      </c>
      <c r="C319" s="13">
        <v>7843463</v>
      </c>
      <c r="D319" s="13">
        <v>8742774</v>
      </c>
      <c r="E319" s="13">
        <v>9857369</v>
      </c>
      <c r="F319" s="13">
        <v>9948714</v>
      </c>
      <c r="G319" s="13">
        <v>10712953</v>
      </c>
      <c r="H319" s="13">
        <v>12031741</v>
      </c>
      <c r="I319" s="13">
        <v>14016413</v>
      </c>
      <c r="J319" s="13">
        <v>13191534</v>
      </c>
      <c r="K319" s="13">
        <v>13426769</v>
      </c>
      <c r="L319" s="15">
        <v>13906112</v>
      </c>
      <c r="M319" s="13">
        <v>14791593</v>
      </c>
      <c r="N319" s="13">
        <v>15417983</v>
      </c>
      <c r="O319" s="13">
        <v>15858695</v>
      </c>
      <c r="P319" s="13">
        <v>16076734</v>
      </c>
      <c r="Q319" s="13">
        <v>17669685</v>
      </c>
      <c r="R319" s="13">
        <v>17026805</v>
      </c>
      <c r="S319" s="13">
        <v>17121590</v>
      </c>
      <c r="T319" s="13">
        <v>16872837</v>
      </c>
      <c r="U319" s="13">
        <v>18137397</v>
      </c>
      <c r="V319" s="27">
        <f t="shared" si="12"/>
        <v>262651161</v>
      </c>
      <c r="W319" s="28">
        <f t="shared" si="11"/>
        <v>1.1432406036097326E-2</v>
      </c>
      <c r="X319" s="9"/>
    </row>
    <row r="320" spans="1:24">
      <c r="A320" s="10" t="s">
        <v>381</v>
      </c>
      <c r="B320" s="34" t="s">
        <v>54</v>
      </c>
      <c r="C320" s="13">
        <v>260340</v>
      </c>
      <c r="D320" s="13">
        <v>275431</v>
      </c>
      <c r="E320" s="13">
        <v>309642</v>
      </c>
      <c r="F320" s="13">
        <v>485944</v>
      </c>
      <c r="G320" s="13">
        <v>736815</v>
      </c>
      <c r="H320" s="13">
        <v>840568</v>
      </c>
      <c r="I320" s="13">
        <v>969272</v>
      </c>
      <c r="J320" s="13">
        <v>0</v>
      </c>
      <c r="K320" s="13">
        <v>0</v>
      </c>
      <c r="L320" s="15">
        <v>0</v>
      </c>
      <c r="M320" s="13">
        <v>0</v>
      </c>
      <c r="N320" s="13">
        <v>0</v>
      </c>
      <c r="O320" s="13">
        <v>22960</v>
      </c>
      <c r="P320" s="13">
        <v>0</v>
      </c>
      <c r="Q320" s="13">
        <v>0</v>
      </c>
      <c r="R320" s="13">
        <v>142</v>
      </c>
      <c r="S320" s="13">
        <v>2752</v>
      </c>
      <c r="T320" s="13">
        <v>0</v>
      </c>
      <c r="U320" s="13">
        <v>0</v>
      </c>
      <c r="V320" s="27">
        <f t="shared" si="12"/>
        <v>3903866</v>
      </c>
      <c r="W320" s="28">
        <f t="shared" si="11"/>
        <v>1.699234111609928E-4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5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20524383</v>
      </c>
      <c r="D322" s="13">
        <v>22224421</v>
      </c>
      <c r="E322" s="13">
        <v>21490540</v>
      </c>
      <c r="F322" s="13">
        <v>21166216</v>
      </c>
      <c r="G322" s="13">
        <v>22334452</v>
      </c>
      <c r="H322" s="13">
        <v>21041717</v>
      </c>
      <c r="I322" s="13">
        <v>25003883</v>
      </c>
      <c r="J322" s="13">
        <v>24900051</v>
      </c>
      <c r="K322" s="13">
        <v>24258356</v>
      </c>
      <c r="L322" s="15">
        <v>23994813</v>
      </c>
      <c r="M322" s="13">
        <v>26231663</v>
      </c>
      <c r="N322" s="13">
        <v>26000189</v>
      </c>
      <c r="O322" s="13">
        <v>26528015</v>
      </c>
      <c r="P322" s="13">
        <v>27326739</v>
      </c>
      <c r="Q322" s="13">
        <v>29393287</v>
      </c>
      <c r="R322" s="13">
        <v>30156545</v>
      </c>
      <c r="S322" s="13">
        <v>31353309</v>
      </c>
      <c r="T322" s="13">
        <v>33413792</v>
      </c>
      <c r="U322" s="13">
        <v>35087587</v>
      </c>
      <c r="V322" s="27">
        <f t="shared" si="12"/>
        <v>492429958</v>
      </c>
      <c r="W322" s="28">
        <f t="shared" si="11"/>
        <v>2.1433978067183768E-2</v>
      </c>
      <c r="X322" s="9"/>
    </row>
    <row r="323" spans="1:24">
      <c r="A323" s="10" t="s">
        <v>384</v>
      </c>
      <c r="B323" s="34" t="s">
        <v>30</v>
      </c>
      <c r="C323" s="13">
        <v>83057</v>
      </c>
      <c r="D323" s="13">
        <v>104429</v>
      </c>
      <c r="E323" s="13">
        <v>128359</v>
      </c>
      <c r="F323" s="13">
        <v>243263</v>
      </c>
      <c r="G323" s="13">
        <v>275715</v>
      </c>
      <c r="H323" s="13">
        <v>110784</v>
      </c>
      <c r="I323" s="13">
        <v>108419</v>
      </c>
      <c r="J323" s="13">
        <v>100329</v>
      </c>
      <c r="K323" s="13">
        <v>102246</v>
      </c>
      <c r="L323" s="15">
        <v>97929</v>
      </c>
      <c r="M323" s="13">
        <v>93389</v>
      </c>
      <c r="N323" s="13">
        <v>93063</v>
      </c>
      <c r="O323" s="13">
        <v>1500314</v>
      </c>
      <c r="P323" s="13">
        <v>0</v>
      </c>
      <c r="Q323" s="13">
        <v>0</v>
      </c>
      <c r="R323" s="13">
        <v>175476</v>
      </c>
      <c r="S323" s="13">
        <v>0</v>
      </c>
      <c r="T323" s="13">
        <v>0</v>
      </c>
      <c r="U323" s="13">
        <v>0</v>
      </c>
      <c r="V323" s="27">
        <f t="shared" si="12"/>
        <v>3216772</v>
      </c>
      <c r="W323" s="28">
        <f t="shared" si="11"/>
        <v>1.4001629952646152E-4</v>
      </c>
      <c r="X323" s="9"/>
    </row>
    <row r="324" spans="1:24">
      <c r="A324" s="10" t="s">
        <v>385</v>
      </c>
      <c r="B324" s="34" t="s">
        <v>65</v>
      </c>
      <c r="C324" s="13">
        <v>1043989</v>
      </c>
      <c r="D324" s="13">
        <v>1100519</v>
      </c>
      <c r="E324" s="13">
        <v>1130703</v>
      </c>
      <c r="F324" s="13">
        <v>1063776</v>
      </c>
      <c r="G324" s="13">
        <v>1062294</v>
      </c>
      <c r="H324" s="13">
        <v>1046163</v>
      </c>
      <c r="I324" s="13">
        <v>1061361</v>
      </c>
      <c r="J324" s="13">
        <v>1131252</v>
      </c>
      <c r="K324" s="13">
        <v>1216050</v>
      </c>
      <c r="L324" s="15">
        <v>1252207</v>
      </c>
      <c r="M324" s="13">
        <v>1374049</v>
      </c>
      <c r="N324" s="13">
        <v>1478839</v>
      </c>
      <c r="O324" s="13">
        <v>11569803</v>
      </c>
      <c r="P324" s="13">
        <v>1402907</v>
      </c>
      <c r="Q324" s="13">
        <v>1483698</v>
      </c>
      <c r="R324" s="13">
        <v>1533427</v>
      </c>
      <c r="S324" s="13">
        <v>1521963</v>
      </c>
      <c r="T324" s="13">
        <v>1513362</v>
      </c>
      <c r="U324" s="13">
        <v>1602087</v>
      </c>
      <c r="V324" s="27">
        <f t="shared" si="12"/>
        <v>34588449</v>
      </c>
      <c r="W324" s="28">
        <f t="shared" si="11"/>
        <v>1.5055299646166212E-3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0</v>
      </c>
      <c r="E325" s="13">
        <v>0</v>
      </c>
      <c r="F325" s="13">
        <v>0</v>
      </c>
      <c r="G325" s="13">
        <v>11220540</v>
      </c>
      <c r="H325" s="13">
        <v>0</v>
      </c>
      <c r="I325" s="13">
        <v>0</v>
      </c>
      <c r="J325" s="13">
        <v>0</v>
      </c>
      <c r="K325" s="13">
        <v>23760238</v>
      </c>
      <c r="L325" s="15">
        <v>24823445</v>
      </c>
      <c r="M325" s="13">
        <v>11310842</v>
      </c>
      <c r="N325" s="13">
        <v>11646608</v>
      </c>
      <c r="O325" s="13">
        <v>2120149</v>
      </c>
      <c r="P325" s="13">
        <v>11418256</v>
      </c>
      <c r="Q325" s="13">
        <v>11593846</v>
      </c>
      <c r="R325" s="13">
        <v>11894689</v>
      </c>
      <c r="S325" s="13">
        <v>12218464</v>
      </c>
      <c r="T325" s="13">
        <v>12277511</v>
      </c>
      <c r="U325" s="13">
        <v>12202103</v>
      </c>
      <c r="V325" s="27">
        <f t="shared" si="12"/>
        <v>156486691</v>
      </c>
      <c r="W325" s="28">
        <f t="shared" ref="W325:W388" si="13">(V325/V$417)</f>
        <v>6.8113896163485722E-3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5">
        <v>0</v>
      </c>
      <c r="M326" s="13">
        <v>0</v>
      </c>
      <c r="N326" s="13">
        <v>1942118</v>
      </c>
      <c r="O326" s="13">
        <v>0</v>
      </c>
      <c r="P326" s="13">
        <v>2071608</v>
      </c>
      <c r="Q326" s="13">
        <v>2063442</v>
      </c>
      <c r="R326" s="13">
        <v>2033006</v>
      </c>
      <c r="S326" s="13">
        <v>2298226</v>
      </c>
      <c r="T326" s="13">
        <v>2437237</v>
      </c>
      <c r="U326" s="13">
        <v>2402955</v>
      </c>
      <c r="V326" s="27">
        <f t="shared" ref="V326:V389" si="14">SUM(C326:U326)</f>
        <v>15248592</v>
      </c>
      <c r="W326" s="28">
        <f t="shared" si="13"/>
        <v>6.6372482253290092E-4</v>
      </c>
      <c r="X326" s="9"/>
    </row>
    <row r="327" spans="1:24">
      <c r="A327" s="10" t="s">
        <v>388</v>
      </c>
      <c r="B327" s="34" t="s">
        <v>23</v>
      </c>
      <c r="C327" s="13">
        <v>8494318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5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8494318</v>
      </c>
      <c r="W327" s="28">
        <f t="shared" si="13"/>
        <v>3.6973182226188661E-4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1297194</v>
      </c>
      <c r="I328" s="13">
        <v>3288299</v>
      </c>
      <c r="J328" s="13">
        <v>26831771</v>
      </c>
      <c r="K328" s="13">
        <v>28239831</v>
      </c>
      <c r="L328" s="15">
        <v>29345300</v>
      </c>
      <c r="M328" s="13">
        <v>33869595</v>
      </c>
      <c r="N328" s="13">
        <v>34874774</v>
      </c>
      <c r="O328" s="13">
        <v>38136695</v>
      </c>
      <c r="P328" s="13">
        <v>43790040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7">
        <f t="shared" si="14"/>
        <v>239673499</v>
      </c>
      <c r="W328" s="28">
        <f t="shared" si="13"/>
        <v>1.0432258308807424E-2</v>
      </c>
      <c r="X328" s="9"/>
    </row>
    <row r="329" spans="1:24">
      <c r="A329" s="10" t="s">
        <v>390</v>
      </c>
      <c r="B329" s="34" t="s">
        <v>10</v>
      </c>
      <c r="C329" s="13">
        <v>6656049</v>
      </c>
      <c r="D329" s="13">
        <v>7016316</v>
      </c>
      <c r="E329" s="13">
        <v>7290517</v>
      </c>
      <c r="F329" s="13">
        <v>6674718</v>
      </c>
      <c r="G329" s="13">
        <v>7706505</v>
      </c>
      <c r="H329" s="13">
        <v>7486418</v>
      </c>
      <c r="I329" s="13">
        <v>8474165</v>
      </c>
      <c r="J329" s="13">
        <v>8418460</v>
      </c>
      <c r="K329" s="13">
        <v>8418376</v>
      </c>
      <c r="L329" s="15">
        <v>8473474</v>
      </c>
      <c r="M329" s="13">
        <v>8784690</v>
      </c>
      <c r="N329" s="13">
        <v>9296388</v>
      </c>
      <c r="O329" s="13">
        <v>10650064</v>
      </c>
      <c r="P329" s="13">
        <v>10318813</v>
      </c>
      <c r="Q329" s="13">
        <v>10667656</v>
      </c>
      <c r="R329" s="13">
        <v>11310685</v>
      </c>
      <c r="S329" s="13">
        <v>11595730</v>
      </c>
      <c r="T329" s="13">
        <v>12505660</v>
      </c>
      <c r="U329" s="13">
        <v>13150811</v>
      </c>
      <c r="V329" s="27">
        <f t="shared" si="14"/>
        <v>174895495</v>
      </c>
      <c r="W329" s="28">
        <f t="shared" si="13"/>
        <v>7.6126688536672016E-3</v>
      </c>
      <c r="X329" s="9"/>
    </row>
    <row r="330" spans="1:24">
      <c r="A330" s="10" t="s">
        <v>391</v>
      </c>
      <c r="B330" s="34" t="s">
        <v>20</v>
      </c>
      <c r="C330" s="13">
        <v>1721615</v>
      </c>
      <c r="D330" s="13">
        <v>1791879</v>
      </c>
      <c r="E330" s="13">
        <v>1884748</v>
      </c>
      <c r="F330" s="13">
        <v>0</v>
      </c>
      <c r="G330" s="13">
        <v>1644657</v>
      </c>
      <c r="H330" s="13">
        <v>1617424</v>
      </c>
      <c r="I330" s="13">
        <v>1644385</v>
      </c>
      <c r="J330" s="13">
        <v>1198576</v>
      </c>
      <c r="K330" s="13">
        <v>1397971</v>
      </c>
      <c r="L330" s="15">
        <v>1557048</v>
      </c>
      <c r="M330" s="13">
        <v>1591901</v>
      </c>
      <c r="N330" s="13">
        <v>1732699</v>
      </c>
      <c r="O330" s="13">
        <v>1752428</v>
      </c>
      <c r="P330" s="13">
        <v>1779506</v>
      </c>
      <c r="Q330" s="13">
        <v>1950963</v>
      </c>
      <c r="R330" s="13">
        <v>1884407</v>
      </c>
      <c r="S330" s="13">
        <v>2156460</v>
      </c>
      <c r="T330" s="13">
        <v>1917773</v>
      </c>
      <c r="U330" s="13">
        <v>1947828</v>
      </c>
      <c r="V330" s="27">
        <f t="shared" si="14"/>
        <v>31172268</v>
      </c>
      <c r="W330" s="28">
        <f t="shared" si="13"/>
        <v>1.3568339979355489E-3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5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5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5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5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8497918</v>
      </c>
      <c r="D335" s="13">
        <v>9555332</v>
      </c>
      <c r="E335" s="13">
        <v>7226477</v>
      </c>
      <c r="F335" s="13">
        <v>6649005</v>
      </c>
      <c r="G335" s="13">
        <v>6966446</v>
      </c>
      <c r="H335" s="13">
        <v>11379888</v>
      </c>
      <c r="I335" s="13">
        <v>11728689</v>
      </c>
      <c r="J335" s="13">
        <v>10973927</v>
      </c>
      <c r="K335" s="13">
        <v>13369544</v>
      </c>
      <c r="L335" s="15">
        <v>12675983</v>
      </c>
      <c r="M335" s="13">
        <v>13888837</v>
      </c>
      <c r="N335" s="13">
        <v>14487729</v>
      </c>
      <c r="O335" s="13">
        <v>14839934</v>
      </c>
      <c r="P335" s="13">
        <v>16270017</v>
      </c>
      <c r="Q335" s="13">
        <v>14716902</v>
      </c>
      <c r="R335" s="13">
        <v>16581659</v>
      </c>
      <c r="S335" s="13">
        <v>16872901</v>
      </c>
      <c r="T335" s="13">
        <v>18456103</v>
      </c>
      <c r="U335" s="13">
        <v>17590069</v>
      </c>
      <c r="V335" s="27">
        <f t="shared" si="14"/>
        <v>242727360</v>
      </c>
      <c r="W335" s="28">
        <f t="shared" si="13"/>
        <v>1.056518358808994E-2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5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0</v>
      </c>
      <c r="W336" s="28">
        <f t="shared" si="13"/>
        <v>0</v>
      </c>
      <c r="X336" s="9"/>
    </row>
    <row r="337" spans="1:24">
      <c r="A337" s="10" t="s">
        <v>398</v>
      </c>
      <c r="B337" s="34" t="s">
        <v>51</v>
      </c>
      <c r="C337" s="13">
        <v>4114328</v>
      </c>
      <c r="D337" s="13">
        <v>2418697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5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6533025</v>
      </c>
      <c r="W337" s="28">
        <f t="shared" si="13"/>
        <v>2.8436270435513029E-4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2889456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5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5799308</v>
      </c>
      <c r="V338" s="27">
        <f t="shared" si="14"/>
        <v>8688764</v>
      </c>
      <c r="W338" s="28">
        <f t="shared" si="13"/>
        <v>3.7819546512427233E-4</v>
      </c>
      <c r="X338" s="9"/>
    </row>
    <row r="339" spans="1:24">
      <c r="A339" s="10" t="s">
        <v>400</v>
      </c>
      <c r="B339" s="34" t="s">
        <v>52</v>
      </c>
      <c r="C339" s="13">
        <v>186341</v>
      </c>
      <c r="D339" s="13">
        <v>207409</v>
      </c>
      <c r="E339" s="13">
        <v>197980</v>
      </c>
      <c r="F339" s="13">
        <v>184700</v>
      </c>
      <c r="G339" s="13">
        <v>236513</v>
      </c>
      <c r="H339" s="13">
        <v>222230</v>
      </c>
      <c r="I339" s="13">
        <v>243418</v>
      </c>
      <c r="J339" s="13">
        <v>235561</v>
      </c>
      <c r="K339" s="13">
        <v>239815</v>
      </c>
      <c r="L339" s="15">
        <v>255086</v>
      </c>
      <c r="M339" s="13">
        <v>245830</v>
      </c>
      <c r="N339" s="13">
        <v>257785</v>
      </c>
      <c r="O339" s="13">
        <v>288104</v>
      </c>
      <c r="P339" s="13">
        <v>269713</v>
      </c>
      <c r="Q339" s="13">
        <v>273313</v>
      </c>
      <c r="R339" s="13">
        <v>299629</v>
      </c>
      <c r="S339" s="13">
        <v>342316</v>
      </c>
      <c r="T339" s="13">
        <v>414172</v>
      </c>
      <c r="U339" s="13">
        <v>481540</v>
      </c>
      <c r="V339" s="27">
        <f t="shared" si="14"/>
        <v>5081455</v>
      </c>
      <c r="W339" s="28">
        <f t="shared" si="13"/>
        <v>2.2118027802723832E-4</v>
      </c>
      <c r="X339" s="9"/>
    </row>
    <row r="340" spans="1:24">
      <c r="A340" s="10" t="s">
        <v>401</v>
      </c>
      <c r="B340" s="34" t="s">
        <v>60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5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27">
        <f t="shared" si="14"/>
        <v>0</v>
      </c>
      <c r="W340" s="28">
        <f t="shared" si="13"/>
        <v>0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5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7">
        <f t="shared" si="14"/>
        <v>0</v>
      </c>
      <c r="W341" s="28">
        <f t="shared" si="13"/>
        <v>0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5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19979927</v>
      </c>
      <c r="R342" s="13">
        <v>21183753</v>
      </c>
      <c r="S342" s="13">
        <v>22786276</v>
      </c>
      <c r="T342" s="13">
        <v>24187647</v>
      </c>
      <c r="U342" s="13">
        <v>56298791</v>
      </c>
      <c r="V342" s="27">
        <f t="shared" si="14"/>
        <v>144436394</v>
      </c>
      <c r="W342" s="28">
        <f t="shared" si="13"/>
        <v>6.2868768457403903E-3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5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5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5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5655757</v>
      </c>
      <c r="D346" s="13">
        <v>5766609</v>
      </c>
      <c r="E346" s="13">
        <v>6122214</v>
      </c>
      <c r="F346" s="13">
        <v>5292702</v>
      </c>
      <c r="G346" s="13">
        <v>5348086</v>
      </c>
      <c r="H346" s="13">
        <v>5566972</v>
      </c>
      <c r="I346" s="13">
        <v>5656178</v>
      </c>
      <c r="J346" s="13">
        <v>5589433</v>
      </c>
      <c r="K346" s="13">
        <v>5426196</v>
      </c>
      <c r="L346" s="15">
        <v>5596465</v>
      </c>
      <c r="M346" s="13">
        <v>5654188</v>
      </c>
      <c r="N346" s="13">
        <v>6139947</v>
      </c>
      <c r="O346" s="13">
        <v>6284785</v>
      </c>
      <c r="P346" s="13">
        <v>6140040</v>
      </c>
      <c r="Q346" s="13">
        <v>6492861</v>
      </c>
      <c r="R346" s="13">
        <v>6755678</v>
      </c>
      <c r="S346" s="13">
        <v>7016863</v>
      </c>
      <c r="T346" s="13">
        <v>7547854</v>
      </c>
      <c r="U346" s="13">
        <v>8195083</v>
      </c>
      <c r="V346" s="27">
        <f t="shared" si="14"/>
        <v>116247911</v>
      </c>
      <c r="W346" s="28">
        <f t="shared" si="13"/>
        <v>5.0599179319831926E-3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5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5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5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175746</v>
      </c>
      <c r="D350" s="13">
        <v>179968</v>
      </c>
      <c r="E350" s="13">
        <v>178561</v>
      </c>
      <c r="F350" s="13">
        <v>177771</v>
      </c>
      <c r="G350" s="13">
        <v>248683</v>
      </c>
      <c r="H350" s="13">
        <v>283970</v>
      </c>
      <c r="I350" s="13">
        <v>257015</v>
      </c>
      <c r="J350" s="13">
        <v>260530</v>
      </c>
      <c r="K350" s="13">
        <v>265534</v>
      </c>
      <c r="L350" s="15">
        <v>265660</v>
      </c>
      <c r="M350" s="13">
        <v>262230</v>
      </c>
      <c r="N350" s="13">
        <v>263038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2818706</v>
      </c>
      <c r="W350" s="28">
        <f t="shared" si="13"/>
        <v>1.226896974896058E-4</v>
      </c>
      <c r="X350" s="9"/>
    </row>
    <row r="351" spans="1:24">
      <c r="A351" s="10" t="s">
        <v>410</v>
      </c>
      <c r="B351" s="34" t="s">
        <v>66</v>
      </c>
      <c r="C351" s="13">
        <v>1442818</v>
      </c>
      <c r="D351" s="13">
        <v>1689505</v>
      </c>
      <c r="E351" s="13">
        <v>1620741</v>
      </c>
      <c r="F351" s="13">
        <v>1438530</v>
      </c>
      <c r="G351" s="13">
        <v>1322417</v>
      </c>
      <c r="H351" s="13">
        <v>1318733</v>
      </c>
      <c r="I351" s="13">
        <v>1384364</v>
      </c>
      <c r="J351" s="13">
        <v>1304838</v>
      </c>
      <c r="K351" s="13">
        <v>1299837</v>
      </c>
      <c r="L351" s="15">
        <v>1337890</v>
      </c>
      <c r="M351" s="13">
        <v>1447607</v>
      </c>
      <c r="N351" s="13">
        <v>1452538</v>
      </c>
      <c r="O351" s="13">
        <v>1581165</v>
      </c>
      <c r="P351" s="13">
        <v>1654746</v>
      </c>
      <c r="Q351" s="13">
        <v>1687796</v>
      </c>
      <c r="R351" s="13">
        <v>1819839</v>
      </c>
      <c r="S351" s="13">
        <v>2059159</v>
      </c>
      <c r="T351" s="13">
        <v>2118241</v>
      </c>
      <c r="U351" s="13">
        <v>2254067</v>
      </c>
      <c r="V351" s="27">
        <f t="shared" si="14"/>
        <v>30234831</v>
      </c>
      <c r="W351" s="28">
        <f t="shared" si="13"/>
        <v>1.3160302170710089E-3</v>
      </c>
      <c r="X351" s="9"/>
    </row>
    <row r="352" spans="1:24">
      <c r="A352" s="10" t="s">
        <v>411</v>
      </c>
      <c r="B352" s="34" t="s">
        <v>51</v>
      </c>
      <c r="C352" s="13">
        <v>972047</v>
      </c>
      <c r="D352" s="13">
        <v>0</v>
      </c>
      <c r="E352" s="13">
        <v>1077593</v>
      </c>
      <c r="F352" s="13">
        <v>1307804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5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3357444</v>
      </c>
      <c r="W352" s="28">
        <f t="shared" si="13"/>
        <v>1.4613932375291783E-4</v>
      </c>
      <c r="X352" s="9"/>
    </row>
    <row r="353" spans="1:24">
      <c r="A353" s="10" t="s">
        <v>412</v>
      </c>
      <c r="B353" s="34" t="s">
        <v>65</v>
      </c>
      <c r="C353" s="13">
        <v>1829339</v>
      </c>
      <c r="D353" s="13">
        <v>1997902</v>
      </c>
      <c r="E353" s="13">
        <v>2013513</v>
      </c>
      <c r="F353" s="13">
        <v>2014430</v>
      </c>
      <c r="G353" s="13">
        <v>2169651</v>
      </c>
      <c r="H353" s="13">
        <v>2423349</v>
      </c>
      <c r="I353" s="13">
        <v>2443294</v>
      </c>
      <c r="J353" s="13">
        <v>2528249</v>
      </c>
      <c r="K353" s="13">
        <v>2524091</v>
      </c>
      <c r="L353" s="15">
        <v>2527837</v>
      </c>
      <c r="M353" s="13">
        <v>2535662</v>
      </c>
      <c r="N353" s="13">
        <v>2664722</v>
      </c>
      <c r="O353" s="13">
        <v>2758511</v>
      </c>
      <c r="P353" s="13">
        <v>2692705</v>
      </c>
      <c r="Q353" s="13">
        <v>2779994</v>
      </c>
      <c r="R353" s="13">
        <v>3001807</v>
      </c>
      <c r="S353" s="13">
        <v>3105606</v>
      </c>
      <c r="T353" s="13">
        <v>3230365</v>
      </c>
      <c r="U353" s="13">
        <v>3330765</v>
      </c>
      <c r="V353" s="27">
        <f t="shared" si="14"/>
        <v>48571792</v>
      </c>
      <c r="W353" s="28">
        <f t="shared" si="13"/>
        <v>2.1141823471508042E-3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5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0</v>
      </c>
      <c r="W354" s="28">
        <f t="shared" si="13"/>
        <v>0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5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5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5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855045</v>
      </c>
      <c r="D358" s="13">
        <v>1031060</v>
      </c>
      <c r="E358" s="13">
        <v>1065424</v>
      </c>
      <c r="F358" s="13">
        <v>1179273</v>
      </c>
      <c r="G358" s="13">
        <v>1100068</v>
      </c>
      <c r="H358" s="13">
        <v>1183853</v>
      </c>
      <c r="I358" s="13">
        <v>1030488</v>
      </c>
      <c r="J358" s="13">
        <v>1204400</v>
      </c>
      <c r="K358" s="13">
        <v>1147734</v>
      </c>
      <c r="L358" s="15">
        <v>0</v>
      </c>
      <c r="M358" s="13">
        <v>1512773</v>
      </c>
      <c r="N358" s="13">
        <v>1518430</v>
      </c>
      <c r="O358" s="13">
        <v>1571586</v>
      </c>
      <c r="P358" s="13">
        <v>1676258</v>
      </c>
      <c r="Q358" s="13">
        <v>911802</v>
      </c>
      <c r="R358" s="13">
        <v>1382881</v>
      </c>
      <c r="S358" s="13">
        <v>1505501</v>
      </c>
      <c r="T358" s="13">
        <v>1508810</v>
      </c>
      <c r="U358" s="13">
        <v>1688649</v>
      </c>
      <c r="V358" s="27">
        <f t="shared" si="14"/>
        <v>23074035</v>
      </c>
      <c r="W358" s="28">
        <f t="shared" si="13"/>
        <v>1.0043425508068512E-3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9848638</v>
      </c>
      <c r="F359" s="13">
        <v>6059068</v>
      </c>
      <c r="G359" s="13">
        <v>6416448</v>
      </c>
      <c r="H359" s="13">
        <v>5925810</v>
      </c>
      <c r="I359" s="13">
        <v>6076648</v>
      </c>
      <c r="J359" s="13">
        <v>6374789</v>
      </c>
      <c r="K359" s="13">
        <v>6312855</v>
      </c>
      <c r="L359" s="15">
        <v>6609118</v>
      </c>
      <c r="M359" s="13">
        <v>0</v>
      </c>
      <c r="N359" s="13">
        <v>8361521</v>
      </c>
      <c r="O359" s="13">
        <v>9578282</v>
      </c>
      <c r="P359" s="13">
        <v>9704486</v>
      </c>
      <c r="Q359" s="13">
        <v>0</v>
      </c>
      <c r="R359" s="13">
        <v>0</v>
      </c>
      <c r="S359" s="13">
        <v>10945850</v>
      </c>
      <c r="T359" s="13">
        <v>0</v>
      </c>
      <c r="U359" s="13">
        <v>0</v>
      </c>
      <c r="V359" s="27">
        <f t="shared" si="14"/>
        <v>92213513</v>
      </c>
      <c r="W359" s="28">
        <f t="shared" si="13"/>
        <v>4.0137737012742132E-3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5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5710219</v>
      </c>
      <c r="D361" s="13">
        <v>4743415</v>
      </c>
      <c r="E361" s="13">
        <v>10748112</v>
      </c>
      <c r="F361" s="13">
        <v>9072129</v>
      </c>
      <c r="G361" s="13">
        <v>5830419</v>
      </c>
      <c r="H361" s="13">
        <v>6372051</v>
      </c>
      <c r="I361" s="13">
        <v>6861069</v>
      </c>
      <c r="J361" s="13">
        <v>7012779</v>
      </c>
      <c r="K361" s="13">
        <v>7595492</v>
      </c>
      <c r="L361" s="15">
        <v>7779836</v>
      </c>
      <c r="M361" s="13">
        <v>8888091</v>
      </c>
      <c r="N361" s="13">
        <v>9660772</v>
      </c>
      <c r="O361" s="13">
        <v>10906303</v>
      </c>
      <c r="P361" s="13">
        <v>11086630</v>
      </c>
      <c r="Q361" s="13">
        <v>11652208</v>
      </c>
      <c r="R361" s="13">
        <v>12509772</v>
      </c>
      <c r="S361" s="13">
        <v>13886322</v>
      </c>
      <c r="T361" s="13">
        <v>14158390</v>
      </c>
      <c r="U361" s="13">
        <v>1594000</v>
      </c>
      <c r="V361" s="27">
        <f t="shared" si="14"/>
        <v>166068009</v>
      </c>
      <c r="W361" s="28">
        <f t="shared" si="13"/>
        <v>7.228435241884444E-3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5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5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134219</v>
      </c>
      <c r="D364" s="13">
        <v>127938</v>
      </c>
      <c r="E364" s="13">
        <v>138220</v>
      </c>
      <c r="F364" s="13">
        <v>146006</v>
      </c>
      <c r="G364" s="13">
        <v>136068</v>
      </c>
      <c r="H364" s="13">
        <v>146889</v>
      </c>
      <c r="I364" s="13">
        <v>152564</v>
      </c>
      <c r="J364" s="13">
        <v>159074</v>
      </c>
      <c r="K364" s="13">
        <v>147549</v>
      </c>
      <c r="L364" s="15">
        <v>154532</v>
      </c>
      <c r="M364" s="13">
        <v>145676</v>
      </c>
      <c r="N364" s="13">
        <v>132432</v>
      </c>
      <c r="O364" s="13">
        <v>131610</v>
      </c>
      <c r="P364" s="13">
        <v>0</v>
      </c>
      <c r="Q364" s="13">
        <v>130893</v>
      </c>
      <c r="R364" s="13">
        <v>136155</v>
      </c>
      <c r="S364" s="13">
        <v>143397</v>
      </c>
      <c r="T364" s="13">
        <v>186916</v>
      </c>
      <c r="U364" s="13">
        <v>184080</v>
      </c>
      <c r="V364" s="27">
        <f t="shared" si="14"/>
        <v>2634218</v>
      </c>
      <c r="W364" s="28">
        <f t="shared" si="13"/>
        <v>1.1465949607432432E-4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5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5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9053887</v>
      </c>
      <c r="T366" s="13">
        <v>13527867</v>
      </c>
      <c r="U366" s="13">
        <v>0</v>
      </c>
      <c r="V366" s="27">
        <f t="shared" si="14"/>
        <v>22581754</v>
      </c>
      <c r="W366" s="28">
        <f t="shared" si="13"/>
        <v>9.8291505642826723E-4</v>
      </c>
      <c r="X366" s="9"/>
    </row>
    <row r="367" spans="1:24">
      <c r="A367" s="10" t="s">
        <v>426</v>
      </c>
      <c r="B367" s="34" t="s">
        <v>6</v>
      </c>
      <c r="C367" s="13">
        <v>1010172</v>
      </c>
      <c r="D367" s="13">
        <v>699234</v>
      </c>
      <c r="E367" s="13">
        <v>768106</v>
      </c>
      <c r="F367" s="13">
        <v>716319</v>
      </c>
      <c r="G367" s="13">
        <v>717116</v>
      </c>
      <c r="H367" s="13">
        <v>669887</v>
      </c>
      <c r="I367" s="13">
        <v>687334</v>
      </c>
      <c r="J367" s="13">
        <v>670098</v>
      </c>
      <c r="K367" s="13">
        <v>668153</v>
      </c>
      <c r="L367" s="15">
        <v>706819</v>
      </c>
      <c r="M367" s="13">
        <v>736454</v>
      </c>
      <c r="N367" s="13">
        <v>821139</v>
      </c>
      <c r="O367" s="13">
        <v>857187</v>
      </c>
      <c r="P367" s="13">
        <v>882331</v>
      </c>
      <c r="Q367" s="13">
        <v>928983</v>
      </c>
      <c r="R367" s="13">
        <v>1924762</v>
      </c>
      <c r="S367" s="13">
        <v>912353</v>
      </c>
      <c r="T367" s="13">
        <v>1053151</v>
      </c>
      <c r="U367" s="13">
        <v>1154664</v>
      </c>
      <c r="V367" s="27">
        <f t="shared" si="14"/>
        <v>16584262</v>
      </c>
      <c r="W367" s="28">
        <f t="shared" si="13"/>
        <v>7.2186247443627139E-4</v>
      </c>
      <c r="X367" s="9"/>
    </row>
    <row r="368" spans="1:24">
      <c r="A368" s="10" t="s">
        <v>427</v>
      </c>
      <c r="B368" s="34" t="s">
        <v>43</v>
      </c>
      <c r="C368" s="13">
        <v>3727411</v>
      </c>
      <c r="D368" s="13">
        <v>3956657</v>
      </c>
      <c r="E368" s="13">
        <v>4130941</v>
      </c>
      <c r="F368" s="13">
        <v>3841038</v>
      </c>
      <c r="G368" s="13">
        <v>3975733</v>
      </c>
      <c r="H368" s="13">
        <v>4242246</v>
      </c>
      <c r="I368" s="13">
        <v>4521981</v>
      </c>
      <c r="J368" s="13">
        <v>4482038</v>
      </c>
      <c r="K368" s="13">
        <v>4416832</v>
      </c>
      <c r="L368" s="15">
        <v>0</v>
      </c>
      <c r="M368" s="13">
        <v>5053469</v>
      </c>
      <c r="N368" s="13">
        <v>5374936</v>
      </c>
      <c r="O368" s="13">
        <v>5491473</v>
      </c>
      <c r="P368" s="13">
        <v>5938919</v>
      </c>
      <c r="Q368" s="13">
        <v>6371876</v>
      </c>
      <c r="R368" s="13">
        <v>6842321</v>
      </c>
      <c r="S368" s="13">
        <v>7111864</v>
      </c>
      <c r="T368" s="13">
        <v>7178509.1399999997</v>
      </c>
      <c r="U368" s="13">
        <v>7996412</v>
      </c>
      <c r="V368" s="27">
        <f t="shared" si="14"/>
        <v>94654656.140000001</v>
      </c>
      <c r="W368" s="28">
        <f t="shared" si="13"/>
        <v>4.1200292360392531E-3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5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0</v>
      </c>
      <c r="W369" s="28">
        <f t="shared" si="13"/>
        <v>0</v>
      </c>
      <c r="X369" s="9"/>
    </row>
    <row r="370" spans="1:24">
      <c r="A370" s="10" t="s">
        <v>429</v>
      </c>
      <c r="B370" s="34" t="s">
        <v>8</v>
      </c>
      <c r="C370" s="13">
        <v>25174129</v>
      </c>
      <c r="D370" s="13">
        <v>25293478</v>
      </c>
      <c r="E370" s="13">
        <v>24748109</v>
      </c>
      <c r="F370" s="13">
        <v>26313486</v>
      </c>
      <c r="G370" s="13">
        <v>30745984</v>
      </c>
      <c r="H370" s="13">
        <v>38324136</v>
      </c>
      <c r="I370" s="13">
        <v>38937456</v>
      </c>
      <c r="J370" s="13">
        <v>40353108</v>
      </c>
      <c r="K370" s="13">
        <v>43342537</v>
      </c>
      <c r="L370" s="15">
        <v>44843280</v>
      </c>
      <c r="M370" s="13">
        <v>47707678</v>
      </c>
      <c r="N370" s="13">
        <v>49842645</v>
      </c>
      <c r="O370" s="13">
        <v>52296836</v>
      </c>
      <c r="P370" s="13">
        <v>53512336</v>
      </c>
      <c r="Q370" s="13">
        <v>55246228</v>
      </c>
      <c r="R370" s="13">
        <v>54969308</v>
      </c>
      <c r="S370" s="13">
        <v>54946128</v>
      </c>
      <c r="T370" s="13">
        <v>55005409</v>
      </c>
      <c r="U370" s="13">
        <v>57281372</v>
      </c>
      <c r="V370" s="27">
        <f t="shared" si="14"/>
        <v>818883643</v>
      </c>
      <c r="W370" s="28">
        <f t="shared" si="13"/>
        <v>3.56435138814961E-2</v>
      </c>
      <c r="X370" s="9"/>
    </row>
    <row r="371" spans="1:24">
      <c r="A371" s="10" t="s">
        <v>430</v>
      </c>
      <c r="B371" s="34" t="s">
        <v>44</v>
      </c>
      <c r="C371" s="13">
        <v>669305</v>
      </c>
      <c r="D371" s="13">
        <v>684703</v>
      </c>
      <c r="E371" s="13">
        <v>659672</v>
      </c>
      <c r="F371" s="13">
        <v>590717</v>
      </c>
      <c r="G371" s="13">
        <v>880739</v>
      </c>
      <c r="H371" s="13">
        <v>1213719</v>
      </c>
      <c r="I371" s="13">
        <v>1458287</v>
      </c>
      <c r="J371" s="13">
        <v>1405372</v>
      </c>
      <c r="K371" s="13">
        <v>1348490</v>
      </c>
      <c r="L371" s="15">
        <v>1547882</v>
      </c>
      <c r="M371" s="13">
        <v>2014549</v>
      </c>
      <c r="N371" s="13">
        <v>1653233</v>
      </c>
      <c r="O371" s="13">
        <v>1764243</v>
      </c>
      <c r="P371" s="13">
        <v>2122175</v>
      </c>
      <c r="Q371" s="13">
        <v>1940235</v>
      </c>
      <c r="R371" s="13">
        <v>1953367</v>
      </c>
      <c r="S371" s="13">
        <v>1988710</v>
      </c>
      <c r="T371" s="13">
        <v>2478622</v>
      </c>
      <c r="U371" s="13">
        <v>0</v>
      </c>
      <c r="V371" s="27">
        <f t="shared" si="14"/>
        <v>26374020</v>
      </c>
      <c r="W371" s="28">
        <f t="shared" si="13"/>
        <v>1.1479808590838538E-3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5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21599000</v>
      </c>
      <c r="D373" s="13">
        <v>23511000</v>
      </c>
      <c r="E373" s="13">
        <v>25901000</v>
      </c>
      <c r="F373" s="13">
        <v>24650000</v>
      </c>
      <c r="G373" s="13">
        <v>24741000</v>
      </c>
      <c r="H373" s="13">
        <v>25061000</v>
      </c>
      <c r="I373" s="13">
        <v>29357000</v>
      </c>
      <c r="J373" s="13">
        <v>28764000</v>
      </c>
      <c r="K373" s="13">
        <v>26539000</v>
      </c>
      <c r="L373" s="15">
        <v>28759000</v>
      </c>
      <c r="M373" s="13">
        <v>29828000</v>
      </c>
      <c r="N373" s="13">
        <v>32098000</v>
      </c>
      <c r="O373" s="13">
        <v>28263000</v>
      </c>
      <c r="P373" s="13">
        <v>33936000</v>
      </c>
      <c r="Q373" s="13">
        <v>37396000</v>
      </c>
      <c r="R373" s="13">
        <v>40458000</v>
      </c>
      <c r="S373" s="13">
        <v>39814000</v>
      </c>
      <c r="T373" s="13">
        <v>42190000</v>
      </c>
      <c r="U373" s="13">
        <v>46402000</v>
      </c>
      <c r="V373" s="27">
        <f t="shared" si="14"/>
        <v>589267000</v>
      </c>
      <c r="W373" s="28">
        <f t="shared" si="13"/>
        <v>2.5648999920746447E-2</v>
      </c>
      <c r="X373" s="9"/>
    </row>
    <row r="374" spans="1:24">
      <c r="A374" s="10" t="s">
        <v>433</v>
      </c>
      <c r="B374" s="34" t="s">
        <v>8</v>
      </c>
      <c r="C374" s="13">
        <v>6420207</v>
      </c>
      <c r="D374" s="13">
        <v>6616708</v>
      </c>
      <c r="E374" s="13">
        <v>7052247</v>
      </c>
      <c r="F374" s="13">
        <v>7065173</v>
      </c>
      <c r="G374" s="13">
        <v>7462721</v>
      </c>
      <c r="H374" s="13">
        <v>6883119</v>
      </c>
      <c r="I374" s="13">
        <v>7551025</v>
      </c>
      <c r="J374" s="13">
        <v>8059338</v>
      </c>
      <c r="K374" s="13">
        <v>8569251</v>
      </c>
      <c r="L374" s="15">
        <v>9090173</v>
      </c>
      <c r="M374" s="13">
        <v>9909116</v>
      </c>
      <c r="N374" s="13">
        <v>9807533</v>
      </c>
      <c r="O374" s="13">
        <v>9855369</v>
      </c>
      <c r="P374" s="13">
        <v>9637212</v>
      </c>
      <c r="Q374" s="13">
        <v>10174385</v>
      </c>
      <c r="R374" s="13">
        <v>10122233</v>
      </c>
      <c r="S374" s="13">
        <v>10040794</v>
      </c>
      <c r="T374" s="13">
        <v>10039987</v>
      </c>
      <c r="U374" s="13">
        <v>9965909</v>
      </c>
      <c r="V374" s="27">
        <f t="shared" si="14"/>
        <v>164322500</v>
      </c>
      <c r="W374" s="28">
        <f t="shared" si="13"/>
        <v>7.152458545068463E-3</v>
      </c>
      <c r="X374" s="9"/>
    </row>
    <row r="375" spans="1:24">
      <c r="A375" s="10" t="s">
        <v>434</v>
      </c>
      <c r="B375" s="34" t="s">
        <v>29</v>
      </c>
      <c r="C375" s="13">
        <v>59414877</v>
      </c>
      <c r="D375" s="13">
        <v>69282656</v>
      </c>
      <c r="E375" s="13">
        <v>69820158</v>
      </c>
      <c r="F375" s="13">
        <v>72540738</v>
      </c>
      <c r="G375" s="13">
        <v>74058608</v>
      </c>
      <c r="H375" s="13">
        <v>74304182</v>
      </c>
      <c r="I375" s="13">
        <v>87916299</v>
      </c>
      <c r="J375" s="13">
        <v>101588135</v>
      </c>
      <c r="K375" s="13">
        <v>3509125</v>
      </c>
      <c r="L375" s="15">
        <v>3339958</v>
      </c>
      <c r="M375" s="13">
        <v>3260080</v>
      </c>
      <c r="N375" s="13">
        <v>104788677</v>
      </c>
      <c r="O375" s="13">
        <v>111613866</v>
      </c>
      <c r="P375" s="13">
        <v>110955850</v>
      </c>
      <c r="Q375" s="13">
        <v>111358764</v>
      </c>
      <c r="R375" s="13">
        <v>123331462</v>
      </c>
      <c r="S375" s="13">
        <v>132232313</v>
      </c>
      <c r="T375" s="13">
        <v>154024286</v>
      </c>
      <c r="U375" s="13">
        <v>178582749</v>
      </c>
      <c r="V375" s="27">
        <f t="shared" si="14"/>
        <v>1645922783</v>
      </c>
      <c r="W375" s="28">
        <f t="shared" si="13"/>
        <v>7.1642011737840017E-2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5">
        <v>0</v>
      </c>
      <c r="M376" s="13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0</v>
      </c>
      <c r="W376" s="28">
        <f t="shared" si="13"/>
        <v>0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5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3">
        <v>0</v>
      </c>
      <c r="V377" s="27">
        <f t="shared" si="14"/>
        <v>0</v>
      </c>
      <c r="W377" s="28">
        <f t="shared" si="13"/>
        <v>0</v>
      </c>
      <c r="X377" s="9"/>
    </row>
    <row r="378" spans="1:24">
      <c r="A378" s="10" t="s">
        <v>437</v>
      </c>
      <c r="B378" s="34" t="s">
        <v>29</v>
      </c>
      <c r="C378" s="13">
        <v>2840904</v>
      </c>
      <c r="D378" s="13">
        <v>3006953</v>
      </c>
      <c r="E378" s="13">
        <v>2883859</v>
      </c>
      <c r="F378" s="13">
        <v>2679533</v>
      </c>
      <c r="G378" s="13">
        <v>2747226</v>
      </c>
      <c r="H378" s="13">
        <v>3114054</v>
      </c>
      <c r="I378" s="13">
        <v>3383418</v>
      </c>
      <c r="J378" s="13">
        <v>3321959</v>
      </c>
      <c r="K378" s="13">
        <v>3379359</v>
      </c>
      <c r="L378" s="15">
        <v>3356978</v>
      </c>
      <c r="M378" s="13">
        <v>3394892</v>
      </c>
      <c r="N378" s="13">
        <v>3713711</v>
      </c>
      <c r="O378" s="13">
        <v>15229303</v>
      </c>
      <c r="P378" s="13">
        <v>12000829</v>
      </c>
      <c r="Q378" s="13">
        <v>4133192</v>
      </c>
      <c r="R378" s="13">
        <v>4284091</v>
      </c>
      <c r="S378" s="13">
        <v>4651569</v>
      </c>
      <c r="T378" s="13">
        <v>4545063</v>
      </c>
      <c r="U378" s="13">
        <v>4827526</v>
      </c>
      <c r="V378" s="27">
        <f t="shared" si="14"/>
        <v>87494419</v>
      </c>
      <c r="W378" s="28">
        <f t="shared" si="13"/>
        <v>3.8083658952508055E-3</v>
      </c>
      <c r="X378" s="9"/>
    </row>
    <row r="379" spans="1:24">
      <c r="A379" s="10" t="s">
        <v>438</v>
      </c>
      <c r="B379" s="34" t="s">
        <v>51</v>
      </c>
      <c r="C379" s="13">
        <v>3770284</v>
      </c>
      <c r="D379" s="13">
        <v>4020798</v>
      </c>
      <c r="E379" s="13">
        <v>3850218</v>
      </c>
      <c r="F379" s="13">
        <v>3463216</v>
      </c>
      <c r="G379" s="13">
        <v>3804362</v>
      </c>
      <c r="H379" s="13">
        <v>4071887</v>
      </c>
      <c r="I379" s="13">
        <v>4580159</v>
      </c>
      <c r="J379" s="13">
        <v>4436298</v>
      </c>
      <c r="K379" s="13">
        <v>4017241</v>
      </c>
      <c r="L379" s="15">
        <v>4154952</v>
      </c>
      <c r="M379" s="13">
        <v>4421016</v>
      </c>
      <c r="N379" s="13">
        <v>4824126</v>
      </c>
      <c r="O379" s="13">
        <v>5486208</v>
      </c>
      <c r="P379" s="13">
        <v>5894011</v>
      </c>
      <c r="Q379" s="13">
        <v>6173278</v>
      </c>
      <c r="R379" s="13">
        <v>6369555</v>
      </c>
      <c r="S379" s="13">
        <v>6032153</v>
      </c>
      <c r="T379" s="13">
        <v>6579570</v>
      </c>
      <c r="U379" s="13">
        <v>7037927</v>
      </c>
      <c r="V379" s="27">
        <f t="shared" si="14"/>
        <v>92987259</v>
      </c>
      <c r="W379" s="28">
        <f t="shared" si="13"/>
        <v>4.047452510867619E-3</v>
      </c>
      <c r="X379" s="9"/>
    </row>
    <row r="380" spans="1:24">
      <c r="A380" s="10" t="s">
        <v>439</v>
      </c>
      <c r="B380" s="34" t="s">
        <v>7</v>
      </c>
      <c r="C380" s="13">
        <v>6373745</v>
      </c>
      <c r="D380" s="13">
        <v>0</v>
      </c>
      <c r="E380" s="13">
        <v>0</v>
      </c>
      <c r="F380" s="13">
        <v>0</v>
      </c>
      <c r="G380" s="13">
        <v>0</v>
      </c>
      <c r="H380" s="13">
        <v>0</v>
      </c>
      <c r="I380" s="13">
        <v>7927648</v>
      </c>
      <c r="J380" s="13">
        <v>9779902</v>
      </c>
      <c r="K380" s="13">
        <v>6911630</v>
      </c>
      <c r="L380" s="15">
        <v>8061892</v>
      </c>
      <c r="M380" s="13">
        <v>8742569</v>
      </c>
      <c r="N380" s="13">
        <v>8955128</v>
      </c>
      <c r="O380" s="13">
        <v>22022657</v>
      </c>
      <c r="P380" s="13">
        <v>9318551</v>
      </c>
      <c r="Q380" s="13">
        <v>9464871</v>
      </c>
      <c r="R380" s="13">
        <v>23521401</v>
      </c>
      <c r="S380" s="13">
        <v>9979425</v>
      </c>
      <c r="T380" s="13">
        <v>10743924</v>
      </c>
      <c r="U380" s="13">
        <v>10919656</v>
      </c>
      <c r="V380" s="27">
        <f t="shared" si="14"/>
        <v>152722999</v>
      </c>
      <c r="W380" s="28">
        <f t="shared" si="13"/>
        <v>6.6475675529889845E-3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5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0</v>
      </c>
      <c r="W381" s="28">
        <f t="shared" si="13"/>
        <v>0</v>
      </c>
      <c r="X381" s="9"/>
    </row>
    <row r="382" spans="1:24">
      <c r="A382" s="10" t="s">
        <v>441</v>
      </c>
      <c r="B382" s="34" t="s">
        <v>21</v>
      </c>
      <c r="C382" s="13">
        <v>264549</v>
      </c>
      <c r="D382" s="13">
        <v>277519</v>
      </c>
      <c r="E382" s="13">
        <v>272004</v>
      </c>
      <c r="F382" s="13">
        <v>332699</v>
      </c>
      <c r="G382" s="13">
        <v>317262</v>
      </c>
      <c r="H382" s="13">
        <v>282211</v>
      </c>
      <c r="I382" s="13">
        <v>283752</v>
      </c>
      <c r="J382" s="13">
        <v>284027</v>
      </c>
      <c r="K382" s="13">
        <v>341175</v>
      </c>
      <c r="L382" s="15">
        <v>342428</v>
      </c>
      <c r="M382" s="13">
        <v>345270</v>
      </c>
      <c r="N382" s="13">
        <v>360160</v>
      </c>
      <c r="O382" s="13">
        <v>369158</v>
      </c>
      <c r="P382" s="13">
        <v>349992</v>
      </c>
      <c r="Q382" s="13">
        <v>379993</v>
      </c>
      <c r="R382" s="13">
        <v>462904</v>
      </c>
      <c r="S382" s="13">
        <v>395069</v>
      </c>
      <c r="T382" s="13">
        <v>503258</v>
      </c>
      <c r="U382" s="13">
        <v>411116</v>
      </c>
      <c r="V382" s="27">
        <f t="shared" si="14"/>
        <v>6574546</v>
      </c>
      <c r="W382" s="28">
        <f t="shared" si="13"/>
        <v>2.8616998717549751E-4</v>
      </c>
      <c r="X382" s="9"/>
    </row>
    <row r="383" spans="1:24">
      <c r="A383" s="10" t="s">
        <v>442</v>
      </c>
      <c r="B383" s="34" t="s">
        <v>35</v>
      </c>
      <c r="C383" s="13">
        <v>360835</v>
      </c>
      <c r="D383" s="13">
        <v>396108</v>
      </c>
      <c r="E383" s="13">
        <v>450753</v>
      </c>
      <c r="F383" s="13">
        <v>415223</v>
      </c>
      <c r="G383" s="13">
        <v>413135</v>
      </c>
      <c r="H383" s="13">
        <v>0</v>
      </c>
      <c r="I383" s="13">
        <v>0</v>
      </c>
      <c r="J383" s="13">
        <v>0</v>
      </c>
      <c r="K383" s="13">
        <v>0</v>
      </c>
      <c r="L383" s="15">
        <v>0</v>
      </c>
      <c r="M383" s="13">
        <v>0</v>
      </c>
      <c r="N383" s="13">
        <v>0</v>
      </c>
      <c r="O383" s="13">
        <v>792437</v>
      </c>
      <c r="P383" s="13">
        <v>755956</v>
      </c>
      <c r="Q383" s="13">
        <v>847644</v>
      </c>
      <c r="R383" s="13">
        <v>871455</v>
      </c>
      <c r="S383" s="13">
        <v>905521</v>
      </c>
      <c r="T383" s="13">
        <v>927399</v>
      </c>
      <c r="U383" s="13">
        <v>921507</v>
      </c>
      <c r="V383" s="27">
        <f t="shared" si="14"/>
        <v>8057973</v>
      </c>
      <c r="W383" s="28">
        <f t="shared" si="13"/>
        <v>3.5073905180228493E-4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5">
        <v>410111</v>
      </c>
      <c r="M384" s="13">
        <v>454071</v>
      </c>
      <c r="N384" s="13">
        <v>460638</v>
      </c>
      <c r="O384" s="13">
        <v>496783</v>
      </c>
      <c r="P384" s="13">
        <v>516998</v>
      </c>
      <c r="Q384" s="13">
        <v>604177</v>
      </c>
      <c r="R384" s="13">
        <v>601331</v>
      </c>
      <c r="S384" s="13">
        <v>562948</v>
      </c>
      <c r="T384" s="13">
        <v>574633</v>
      </c>
      <c r="U384" s="13">
        <v>581915</v>
      </c>
      <c r="V384" s="27">
        <f t="shared" si="14"/>
        <v>5263605</v>
      </c>
      <c r="W384" s="28">
        <f t="shared" si="13"/>
        <v>2.2910871341487069E-4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5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87896</v>
      </c>
      <c r="D386" s="13">
        <v>89516</v>
      </c>
      <c r="E386" s="13">
        <v>0</v>
      </c>
      <c r="F386" s="13">
        <v>78342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5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118461</v>
      </c>
      <c r="R386" s="13">
        <v>0</v>
      </c>
      <c r="S386" s="13">
        <v>155804</v>
      </c>
      <c r="T386" s="13">
        <v>156181</v>
      </c>
      <c r="U386" s="13">
        <v>128078</v>
      </c>
      <c r="V386" s="27">
        <f t="shared" si="14"/>
        <v>814278</v>
      </c>
      <c r="W386" s="28">
        <f t="shared" si="13"/>
        <v>3.5443044252377234E-5</v>
      </c>
      <c r="X386" s="9"/>
    </row>
    <row r="387" spans="1:24">
      <c r="A387" s="10" t="s">
        <v>446</v>
      </c>
      <c r="B387" s="34" t="s">
        <v>31</v>
      </c>
      <c r="C387" s="13">
        <v>0</v>
      </c>
      <c r="D387" s="13">
        <v>0</v>
      </c>
      <c r="E387" s="13">
        <v>0</v>
      </c>
      <c r="F387" s="13">
        <v>0</v>
      </c>
      <c r="G387" s="13">
        <v>2390865</v>
      </c>
      <c r="H387" s="13">
        <v>0</v>
      </c>
      <c r="I387" s="13">
        <v>0</v>
      </c>
      <c r="J387" s="13">
        <v>0</v>
      </c>
      <c r="K387" s="13">
        <v>0</v>
      </c>
      <c r="L387" s="15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2390865</v>
      </c>
      <c r="W387" s="28">
        <f t="shared" si="13"/>
        <v>1.0406708028027271E-4</v>
      </c>
      <c r="X387" s="9"/>
    </row>
    <row r="388" spans="1:24">
      <c r="A388" s="10" t="s">
        <v>447</v>
      </c>
      <c r="B388" s="34" t="s">
        <v>44</v>
      </c>
      <c r="C388" s="13">
        <v>261591</v>
      </c>
      <c r="D388" s="13">
        <v>283894</v>
      </c>
      <c r="E388" s="13">
        <v>266418</v>
      </c>
      <c r="F388" s="13">
        <v>272788</v>
      </c>
      <c r="G388" s="13">
        <v>279661</v>
      </c>
      <c r="H388" s="13">
        <v>319760</v>
      </c>
      <c r="I388" s="13">
        <v>403989</v>
      </c>
      <c r="J388" s="13">
        <v>389119</v>
      </c>
      <c r="K388" s="13">
        <v>381006</v>
      </c>
      <c r="L388" s="15">
        <v>362259</v>
      </c>
      <c r="M388" s="13">
        <v>322386</v>
      </c>
      <c r="N388" s="13">
        <v>342978</v>
      </c>
      <c r="O388" s="13">
        <v>334331</v>
      </c>
      <c r="P388" s="13">
        <v>350456</v>
      </c>
      <c r="Q388" s="13">
        <v>356518</v>
      </c>
      <c r="R388" s="13">
        <v>350261</v>
      </c>
      <c r="S388" s="13">
        <v>349360</v>
      </c>
      <c r="T388" s="13">
        <v>362166</v>
      </c>
      <c r="U388" s="13">
        <v>379527</v>
      </c>
      <c r="V388" s="27">
        <f t="shared" si="14"/>
        <v>6368468</v>
      </c>
      <c r="W388" s="28">
        <f t="shared" si="13"/>
        <v>2.7720003873842638E-4</v>
      </c>
      <c r="X388" s="9"/>
    </row>
    <row r="389" spans="1:24">
      <c r="A389" s="10" t="s">
        <v>448</v>
      </c>
      <c r="B389" s="34" t="s">
        <v>3</v>
      </c>
      <c r="C389" s="13">
        <v>97550</v>
      </c>
      <c r="D389" s="13">
        <v>107661</v>
      </c>
      <c r="E389" s="13">
        <v>106884</v>
      </c>
      <c r="F389" s="13">
        <v>119034</v>
      </c>
      <c r="G389" s="13">
        <v>171238</v>
      </c>
      <c r="H389" s="13">
        <v>174032</v>
      </c>
      <c r="I389" s="13">
        <v>168384</v>
      </c>
      <c r="J389" s="13">
        <v>163512</v>
      </c>
      <c r="K389" s="13">
        <v>156452</v>
      </c>
      <c r="L389" s="15">
        <v>167798</v>
      </c>
      <c r="M389" s="13">
        <v>159516</v>
      </c>
      <c r="N389" s="13">
        <v>166127</v>
      </c>
      <c r="O389" s="13">
        <v>178891</v>
      </c>
      <c r="P389" s="13">
        <v>178923</v>
      </c>
      <c r="Q389" s="13">
        <v>177832</v>
      </c>
      <c r="R389" s="13">
        <v>181568</v>
      </c>
      <c r="S389" s="13">
        <v>207559</v>
      </c>
      <c r="T389" s="13">
        <v>211298</v>
      </c>
      <c r="U389" s="13">
        <v>255993</v>
      </c>
      <c r="V389" s="27">
        <f t="shared" si="14"/>
        <v>3150252</v>
      </c>
      <c r="W389" s="28">
        <f>(V389/V$417)</f>
        <v>1.3712088628470853E-4</v>
      </c>
      <c r="X389" s="9"/>
    </row>
    <row r="390" spans="1:24">
      <c r="A390" s="10" t="s">
        <v>449</v>
      </c>
      <c r="B390" s="34" t="s">
        <v>25</v>
      </c>
      <c r="C390" s="13">
        <v>717665</v>
      </c>
      <c r="D390" s="13">
        <v>831836</v>
      </c>
      <c r="E390" s="13">
        <v>875891</v>
      </c>
      <c r="F390" s="13">
        <v>790852</v>
      </c>
      <c r="G390" s="13">
        <v>758456</v>
      </c>
      <c r="H390" s="13">
        <v>774181</v>
      </c>
      <c r="I390" s="13">
        <v>804618</v>
      </c>
      <c r="J390" s="13">
        <v>811999</v>
      </c>
      <c r="K390" s="13">
        <v>814371</v>
      </c>
      <c r="L390" s="15">
        <v>856760</v>
      </c>
      <c r="M390" s="13">
        <v>895350</v>
      </c>
      <c r="N390" s="13">
        <v>883830</v>
      </c>
      <c r="O390" s="13">
        <v>961391</v>
      </c>
      <c r="P390" s="13">
        <v>1012629</v>
      </c>
      <c r="Q390" s="13">
        <v>1016473</v>
      </c>
      <c r="R390" s="13">
        <v>1041830</v>
      </c>
      <c r="S390" s="13">
        <v>1098712</v>
      </c>
      <c r="T390" s="13">
        <v>1164445</v>
      </c>
      <c r="U390" s="13">
        <v>1281738</v>
      </c>
      <c r="V390" s="27">
        <f t="shared" ref="V390:V416" si="15">SUM(C390:U390)</f>
        <v>17393027</v>
      </c>
      <c r="W390" s="28">
        <f t="shared" ref="W390:W417" si="16">(V390/V$417)</f>
        <v>7.5706555456955989E-4</v>
      </c>
      <c r="X390" s="9"/>
    </row>
    <row r="391" spans="1:24">
      <c r="A391" s="10" t="s">
        <v>450</v>
      </c>
      <c r="B391" s="34" t="s">
        <v>68</v>
      </c>
      <c r="C391" s="13">
        <v>88492</v>
      </c>
      <c r="D391" s="13">
        <v>89785</v>
      </c>
      <c r="E391" s="13">
        <v>85957</v>
      </c>
      <c r="F391" s="13">
        <v>100181</v>
      </c>
      <c r="G391" s="13">
        <v>100199</v>
      </c>
      <c r="H391" s="13">
        <v>134615</v>
      </c>
      <c r="I391" s="13">
        <v>118882</v>
      </c>
      <c r="J391" s="13">
        <v>126977</v>
      </c>
      <c r="K391" s="13">
        <v>151763</v>
      </c>
      <c r="L391" s="15">
        <v>141373</v>
      </c>
      <c r="M391" s="13">
        <v>151160</v>
      </c>
      <c r="N391" s="13">
        <v>169112</v>
      </c>
      <c r="O391" s="13">
        <v>150917</v>
      </c>
      <c r="P391" s="13">
        <v>159039</v>
      </c>
      <c r="Q391" s="13">
        <v>156104</v>
      </c>
      <c r="R391" s="13">
        <v>148272</v>
      </c>
      <c r="S391" s="13">
        <v>176506</v>
      </c>
      <c r="T391" s="13">
        <v>0</v>
      </c>
      <c r="U391" s="13">
        <v>207066</v>
      </c>
      <c r="V391" s="27">
        <f t="shared" si="15"/>
        <v>2456400</v>
      </c>
      <c r="W391" s="28">
        <f t="shared" si="16"/>
        <v>1.0691961946846094E-4</v>
      </c>
      <c r="X391" s="9"/>
    </row>
    <row r="392" spans="1:24">
      <c r="A392" s="10" t="s">
        <v>451</v>
      </c>
      <c r="B392" s="34" t="s">
        <v>61</v>
      </c>
      <c r="C392" s="13">
        <v>137237</v>
      </c>
      <c r="D392" s="13">
        <v>154636</v>
      </c>
      <c r="E392" s="13">
        <v>163192</v>
      </c>
      <c r="F392" s="13">
        <v>170185</v>
      </c>
      <c r="G392" s="13">
        <v>193303</v>
      </c>
      <c r="H392" s="13">
        <v>197162</v>
      </c>
      <c r="I392" s="13">
        <v>215986</v>
      </c>
      <c r="J392" s="13">
        <v>203619</v>
      </c>
      <c r="K392" s="13">
        <v>221078</v>
      </c>
      <c r="L392" s="15">
        <v>183080</v>
      </c>
      <c r="M392" s="13">
        <v>208445</v>
      </c>
      <c r="N392" s="13">
        <v>191149</v>
      </c>
      <c r="O392" s="13">
        <v>188826</v>
      </c>
      <c r="P392" s="13">
        <v>208583</v>
      </c>
      <c r="Q392" s="13">
        <v>187590</v>
      </c>
      <c r="R392" s="13">
        <v>203714</v>
      </c>
      <c r="S392" s="13">
        <v>220403</v>
      </c>
      <c r="T392" s="13">
        <v>233408</v>
      </c>
      <c r="U392" s="13">
        <v>272465</v>
      </c>
      <c r="V392" s="27">
        <f t="shared" si="15"/>
        <v>3754061</v>
      </c>
      <c r="W392" s="28">
        <f t="shared" si="16"/>
        <v>1.6340285522772755E-4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5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5"/>
        <v>0</v>
      </c>
      <c r="W393" s="28">
        <f t="shared" si="16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277149</v>
      </c>
      <c r="G394" s="13">
        <v>250204</v>
      </c>
      <c r="H394" s="13">
        <v>233703</v>
      </c>
      <c r="I394" s="13">
        <v>238018</v>
      </c>
      <c r="J394" s="13">
        <v>334140</v>
      </c>
      <c r="K394" s="13">
        <v>343518</v>
      </c>
      <c r="L394" s="15">
        <v>348054</v>
      </c>
      <c r="M394" s="13">
        <v>357677</v>
      </c>
      <c r="N394" s="13">
        <v>357036</v>
      </c>
      <c r="O394" s="13">
        <v>355157</v>
      </c>
      <c r="P394" s="13">
        <v>358908</v>
      </c>
      <c r="Q394" s="13">
        <v>351413</v>
      </c>
      <c r="R394" s="13">
        <v>354670</v>
      </c>
      <c r="S394" s="13">
        <v>356601</v>
      </c>
      <c r="T394" s="13">
        <v>374770</v>
      </c>
      <c r="U394" s="13">
        <v>368074</v>
      </c>
      <c r="V394" s="27">
        <f t="shared" si="15"/>
        <v>5259092</v>
      </c>
      <c r="W394" s="28">
        <f t="shared" si="16"/>
        <v>2.2891227625371568E-4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5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12104140</v>
      </c>
      <c r="R395" s="13">
        <v>12797249</v>
      </c>
      <c r="S395" s="13">
        <v>13186092</v>
      </c>
      <c r="T395" s="13">
        <v>14143863</v>
      </c>
      <c r="U395" s="13">
        <v>14735347</v>
      </c>
      <c r="V395" s="27">
        <f t="shared" si="15"/>
        <v>66966691</v>
      </c>
      <c r="W395" s="28">
        <f t="shared" si="16"/>
        <v>2.9148563421193649E-3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3221192</v>
      </c>
      <c r="G396" s="13">
        <v>3659908</v>
      </c>
      <c r="H396" s="13">
        <v>4372833</v>
      </c>
      <c r="I396" s="13">
        <v>5026393</v>
      </c>
      <c r="J396" s="13">
        <v>5340062</v>
      </c>
      <c r="K396" s="13">
        <v>64932</v>
      </c>
      <c r="L396" s="15">
        <v>62020</v>
      </c>
      <c r="M396" s="13">
        <v>6001616</v>
      </c>
      <c r="N396" s="13">
        <v>6670852</v>
      </c>
      <c r="O396" s="13">
        <v>6135025</v>
      </c>
      <c r="P396" s="13">
        <v>6451349</v>
      </c>
      <c r="Q396" s="13">
        <v>6820457</v>
      </c>
      <c r="R396" s="13">
        <v>6809438</v>
      </c>
      <c r="S396" s="13">
        <v>7285021</v>
      </c>
      <c r="T396" s="13">
        <v>7450957</v>
      </c>
      <c r="U396" s="13">
        <v>8342126</v>
      </c>
      <c r="V396" s="27">
        <f t="shared" si="15"/>
        <v>83714181</v>
      </c>
      <c r="W396" s="28">
        <f t="shared" si="16"/>
        <v>3.6438236348452463E-3</v>
      </c>
      <c r="X396" s="9"/>
    </row>
    <row r="397" spans="1:24">
      <c r="A397" s="10" t="s">
        <v>456</v>
      </c>
      <c r="B397" s="34" t="s">
        <v>44</v>
      </c>
      <c r="C397" s="13">
        <v>448772</v>
      </c>
      <c r="D397" s="13">
        <v>439174</v>
      </c>
      <c r="E397" s="13">
        <v>438164</v>
      </c>
      <c r="F397" s="13">
        <v>496656</v>
      </c>
      <c r="G397" s="13">
        <v>439152</v>
      </c>
      <c r="H397" s="13">
        <v>510921</v>
      </c>
      <c r="I397" s="13">
        <v>686204</v>
      </c>
      <c r="J397" s="13">
        <v>668953</v>
      </c>
      <c r="K397" s="13">
        <v>684421</v>
      </c>
      <c r="L397" s="15">
        <v>670025</v>
      </c>
      <c r="M397" s="13">
        <v>657165</v>
      </c>
      <c r="N397" s="13">
        <v>825753</v>
      </c>
      <c r="O397" s="13">
        <v>750339</v>
      </c>
      <c r="P397" s="13">
        <v>739205</v>
      </c>
      <c r="Q397" s="13">
        <v>753285</v>
      </c>
      <c r="R397" s="13">
        <v>799263</v>
      </c>
      <c r="S397" s="13">
        <v>900909</v>
      </c>
      <c r="T397" s="13">
        <v>882201</v>
      </c>
      <c r="U397" s="13">
        <v>989072</v>
      </c>
      <c r="V397" s="27">
        <f t="shared" si="15"/>
        <v>12779634</v>
      </c>
      <c r="W397" s="28">
        <f t="shared" si="16"/>
        <v>5.5625859152670795E-4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0</v>
      </c>
      <c r="F398" s="13">
        <v>0</v>
      </c>
      <c r="G398" s="13">
        <v>0</v>
      </c>
      <c r="H398" s="13">
        <v>48959325</v>
      </c>
      <c r="I398" s="13">
        <v>52126557</v>
      </c>
      <c r="J398" s="13">
        <v>53213797</v>
      </c>
      <c r="K398" s="13">
        <v>55540402</v>
      </c>
      <c r="L398" s="15">
        <v>59284732</v>
      </c>
      <c r="M398" s="13">
        <v>61104518</v>
      </c>
      <c r="N398" s="13">
        <v>65444189</v>
      </c>
      <c r="O398" s="13">
        <v>68689566</v>
      </c>
      <c r="P398" s="13">
        <v>68203081</v>
      </c>
      <c r="Q398" s="13">
        <v>71981432</v>
      </c>
      <c r="R398" s="13">
        <v>73251553</v>
      </c>
      <c r="S398" s="13">
        <v>76435475</v>
      </c>
      <c r="T398" s="13">
        <v>76526493</v>
      </c>
      <c r="U398" s="13">
        <v>77152050</v>
      </c>
      <c r="V398" s="27">
        <f t="shared" si="15"/>
        <v>907913170</v>
      </c>
      <c r="W398" s="28">
        <f t="shared" si="16"/>
        <v>3.9518698358086669E-2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5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5"/>
        <v>0</v>
      </c>
      <c r="W399" s="28">
        <f t="shared" si="16"/>
        <v>0</v>
      </c>
      <c r="X399" s="9"/>
    </row>
    <row r="400" spans="1:24">
      <c r="A400" s="10" t="s">
        <v>541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5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5"/>
        <v>0</v>
      </c>
      <c r="W400" s="28">
        <f t="shared" si="16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5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5"/>
        <v>0</v>
      </c>
      <c r="W401" s="28">
        <f t="shared" si="16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40696</v>
      </c>
      <c r="E402" s="13">
        <v>0</v>
      </c>
      <c r="F402" s="13">
        <v>48427</v>
      </c>
      <c r="G402" s="13">
        <v>0</v>
      </c>
      <c r="H402" s="13">
        <v>44686</v>
      </c>
      <c r="I402" s="13">
        <v>47521</v>
      </c>
      <c r="J402" s="13">
        <v>48246</v>
      </c>
      <c r="K402" s="13">
        <v>47028</v>
      </c>
      <c r="L402" s="15">
        <v>53397</v>
      </c>
      <c r="M402" s="13">
        <v>47260</v>
      </c>
      <c r="N402" s="13">
        <v>43454</v>
      </c>
      <c r="O402" s="13">
        <v>44707</v>
      </c>
      <c r="P402" s="13">
        <v>44111</v>
      </c>
      <c r="Q402" s="13">
        <v>43185</v>
      </c>
      <c r="R402" s="13">
        <v>45165</v>
      </c>
      <c r="S402" s="13">
        <v>45044</v>
      </c>
      <c r="T402" s="13">
        <v>0</v>
      </c>
      <c r="U402" s="13">
        <v>47699</v>
      </c>
      <c r="V402" s="27">
        <f t="shared" si="15"/>
        <v>690626</v>
      </c>
      <c r="W402" s="28">
        <f t="shared" si="16"/>
        <v>3.006084884995331E-5</v>
      </c>
      <c r="X402" s="9"/>
    </row>
    <row r="403" spans="1:24">
      <c r="A403" s="10" t="s">
        <v>461</v>
      </c>
      <c r="B403" s="34" t="s">
        <v>23</v>
      </c>
      <c r="C403" s="13">
        <v>210678</v>
      </c>
      <c r="D403" s="13">
        <v>231654</v>
      </c>
      <c r="E403" s="13">
        <v>240752</v>
      </c>
      <c r="F403" s="13">
        <v>239334</v>
      </c>
      <c r="G403" s="13">
        <v>280703</v>
      </c>
      <c r="H403" s="13">
        <v>278738</v>
      </c>
      <c r="I403" s="13">
        <v>279818</v>
      </c>
      <c r="J403" s="13">
        <v>291485</v>
      </c>
      <c r="K403" s="13">
        <v>289097</v>
      </c>
      <c r="L403" s="15">
        <v>290473</v>
      </c>
      <c r="M403" s="13">
        <v>311525</v>
      </c>
      <c r="N403" s="13">
        <v>324189</v>
      </c>
      <c r="O403" s="13">
        <v>342600</v>
      </c>
      <c r="P403" s="13">
        <v>317952</v>
      </c>
      <c r="Q403" s="13">
        <v>358017</v>
      </c>
      <c r="R403" s="13">
        <v>365376</v>
      </c>
      <c r="S403" s="13">
        <v>409963</v>
      </c>
      <c r="T403" s="13">
        <v>432354</v>
      </c>
      <c r="U403" s="13">
        <v>591013</v>
      </c>
      <c r="V403" s="27">
        <f t="shared" si="15"/>
        <v>6085721</v>
      </c>
      <c r="W403" s="28">
        <f t="shared" si="16"/>
        <v>2.6489292196353267E-4</v>
      </c>
      <c r="X403" s="9"/>
    </row>
    <row r="404" spans="1:24">
      <c r="A404" s="10" t="s">
        <v>462</v>
      </c>
      <c r="B404" s="34" t="s">
        <v>24</v>
      </c>
      <c r="C404" s="13">
        <v>120874</v>
      </c>
      <c r="D404" s="13">
        <v>122173</v>
      </c>
      <c r="E404" s="13">
        <v>125689</v>
      </c>
      <c r="F404" s="13">
        <v>124102</v>
      </c>
      <c r="G404" s="13">
        <v>136394</v>
      </c>
      <c r="H404" s="13">
        <v>127376</v>
      </c>
      <c r="I404" s="13">
        <v>127832</v>
      </c>
      <c r="J404" s="13">
        <v>101935</v>
      </c>
      <c r="K404" s="13">
        <v>126857</v>
      </c>
      <c r="L404" s="15">
        <v>129752</v>
      </c>
      <c r="M404" s="13">
        <v>109963</v>
      </c>
      <c r="N404" s="13">
        <v>109925</v>
      </c>
      <c r="O404" s="13">
        <v>104763</v>
      </c>
      <c r="P404" s="13">
        <v>122402</v>
      </c>
      <c r="Q404" s="13">
        <v>115028</v>
      </c>
      <c r="R404" s="13">
        <v>173207</v>
      </c>
      <c r="S404" s="13">
        <v>146662</v>
      </c>
      <c r="T404" s="13">
        <v>119282</v>
      </c>
      <c r="U404" s="13">
        <v>121666</v>
      </c>
      <c r="V404" s="27">
        <f t="shared" si="15"/>
        <v>2365882</v>
      </c>
      <c r="W404" s="28">
        <f t="shared" si="16"/>
        <v>1.0297964629021386E-4</v>
      </c>
      <c r="X404" s="9"/>
    </row>
    <row r="405" spans="1:24">
      <c r="A405" s="10" t="s">
        <v>463</v>
      </c>
      <c r="B405" s="34" t="s">
        <v>61</v>
      </c>
      <c r="C405" s="13">
        <v>1548264</v>
      </c>
      <c r="D405" s="13">
        <v>1746646</v>
      </c>
      <c r="E405" s="13">
        <v>1528278</v>
      </c>
      <c r="F405" s="13">
        <v>2192530</v>
      </c>
      <c r="G405" s="13">
        <v>1462150</v>
      </c>
      <c r="H405" s="13">
        <v>1607261</v>
      </c>
      <c r="I405" s="13">
        <v>1620001</v>
      </c>
      <c r="J405" s="13">
        <v>1730372</v>
      </c>
      <c r="K405" s="13">
        <v>1724999</v>
      </c>
      <c r="L405" s="15">
        <v>2356787</v>
      </c>
      <c r="M405" s="13">
        <v>2563555</v>
      </c>
      <c r="N405" s="13">
        <v>4431834</v>
      </c>
      <c r="O405" s="13">
        <v>3191360</v>
      </c>
      <c r="P405" s="13">
        <v>3391325</v>
      </c>
      <c r="Q405" s="13">
        <v>3631381</v>
      </c>
      <c r="R405" s="13">
        <v>4361165</v>
      </c>
      <c r="S405" s="13">
        <v>4776504</v>
      </c>
      <c r="T405" s="13">
        <v>5089183</v>
      </c>
      <c r="U405" s="13">
        <v>5775557</v>
      </c>
      <c r="V405" s="27">
        <f t="shared" si="15"/>
        <v>54729152</v>
      </c>
      <c r="W405" s="28">
        <f t="shared" si="16"/>
        <v>2.3821934968537529E-3</v>
      </c>
      <c r="X405" s="9"/>
    </row>
    <row r="406" spans="1:24">
      <c r="A406" s="10" t="s">
        <v>464</v>
      </c>
      <c r="B406" s="34" t="s">
        <v>38</v>
      </c>
      <c r="C406" s="13">
        <v>383375</v>
      </c>
      <c r="D406" s="13">
        <v>418590</v>
      </c>
      <c r="E406" s="13">
        <v>440596</v>
      </c>
      <c r="F406" s="13">
        <v>395617</v>
      </c>
      <c r="G406" s="13">
        <v>356675</v>
      </c>
      <c r="H406" s="13">
        <v>348281</v>
      </c>
      <c r="I406" s="13">
        <v>365214</v>
      </c>
      <c r="J406" s="13">
        <v>330059</v>
      </c>
      <c r="K406" s="13">
        <v>314053</v>
      </c>
      <c r="L406" s="15">
        <v>313289</v>
      </c>
      <c r="M406" s="13">
        <v>314125</v>
      </c>
      <c r="N406" s="13">
        <v>405134</v>
      </c>
      <c r="O406" s="13">
        <v>420408</v>
      </c>
      <c r="P406" s="13">
        <v>456470</v>
      </c>
      <c r="Q406" s="13">
        <v>498139</v>
      </c>
      <c r="R406" s="13">
        <v>594664</v>
      </c>
      <c r="S406" s="13">
        <v>592541</v>
      </c>
      <c r="T406" s="13">
        <v>588570</v>
      </c>
      <c r="U406" s="13">
        <v>639153</v>
      </c>
      <c r="V406" s="27">
        <f t="shared" si="15"/>
        <v>8174953</v>
      </c>
      <c r="W406" s="28">
        <f t="shared" si="16"/>
        <v>3.5583083534137486E-4</v>
      </c>
      <c r="X406" s="9"/>
    </row>
    <row r="407" spans="1:24">
      <c r="A407" s="10" t="s">
        <v>465</v>
      </c>
      <c r="B407" s="34" t="s">
        <v>8</v>
      </c>
      <c r="C407" s="13">
        <v>2893794</v>
      </c>
      <c r="D407" s="13">
        <v>3041267</v>
      </c>
      <c r="E407" s="13">
        <v>3154308</v>
      </c>
      <c r="F407" s="13">
        <v>0</v>
      </c>
      <c r="G407" s="13">
        <v>3156481</v>
      </c>
      <c r="H407" s="13">
        <v>0</v>
      </c>
      <c r="I407" s="13">
        <v>0</v>
      </c>
      <c r="J407" s="13">
        <v>0</v>
      </c>
      <c r="K407" s="13">
        <v>0</v>
      </c>
      <c r="L407" s="15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4707929</v>
      </c>
      <c r="U407" s="13">
        <v>4987895</v>
      </c>
      <c r="V407" s="27">
        <f t="shared" si="15"/>
        <v>21941674</v>
      </c>
      <c r="W407" s="28">
        <f t="shared" si="16"/>
        <v>9.5505432119403328E-4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5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5"/>
        <v>0</v>
      </c>
      <c r="W408" s="28">
        <f t="shared" si="16"/>
        <v>0</v>
      </c>
      <c r="X408" s="9"/>
    </row>
    <row r="409" spans="1:24">
      <c r="A409" s="10" t="s">
        <v>467</v>
      </c>
      <c r="B409" s="34" t="s">
        <v>49</v>
      </c>
      <c r="C409" s="13">
        <v>3644052</v>
      </c>
      <c r="D409" s="13">
        <v>4090704</v>
      </c>
      <c r="E409" s="13">
        <v>4705592</v>
      </c>
      <c r="F409" s="13">
        <v>4487567</v>
      </c>
      <c r="G409" s="13">
        <v>4431730</v>
      </c>
      <c r="H409" s="13">
        <v>4222543</v>
      </c>
      <c r="I409" s="13">
        <v>4715839</v>
      </c>
      <c r="J409" s="13">
        <v>4625077</v>
      </c>
      <c r="K409" s="13">
        <v>4573009</v>
      </c>
      <c r="L409" s="15">
        <v>4714937</v>
      </c>
      <c r="M409" s="13">
        <v>5031750</v>
      </c>
      <c r="N409" s="13">
        <v>5521359</v>
      </c>
      <c r="O409" s="13">
        <v>5738153</v>
      </c>
      <c r="P409" s="13">
        <v>5793759</v>
      </c>
      <c r="Q409" s="13">
        <v>5836692</v>
      </c>
      <c r="R409" s="13">
        <v>6077692</v>
      </c>
      <c r="S409" s="13">
        <v>6194156</v>
      </c>
      <c r="T409" s="13">
        <v>6450637</v>
      </c>
      <c r="U409" s="13">
        <v>6553537</v>
      </c>
      <c r="V409" s="27">
        <f t="shared" si="15"/>
        <v>97408785</v>
      </c>
      <c r="W409" s="28">
        <f t="shared" si="16"/>
        <v>4.2399080870725962E-3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5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5"/>
        <v>0</v>
      </c>
      <c r="W410" s="28">
        <f t="shared" si="16"/>
        <v>0</v>
      </c>
      <c r="X410" s="9"/>
    </row>
    <row r="411" spans="1:24">
      <c r="A411" s="10" t="s">
        <v>469</v>
      </c>
      <c r="B411" s="34" t="s">
        <v>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5">
        <v>0</v>
      </c>
      <c r="M411" s="13">
        <v>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5"/>
        <v>0</v>
      </c>
      <c r="W411" s="28">
        <f t="shared" si="16"/>
        <v>0</v>
      </c>
      <c r="X411" s="9"/>
    </row>
    <row r="412" spans="1:24">
      <c r="A412" s="10" t="s">
        <v>470</v>
      </c>
      <c r="B412" s="34" t="s">
        <v>60</v>
      </c>
      <c r="C412" s="13">
        <v>3219811</v>
      </c>
      <c r="D412" s="13">
        <v>3718752</v>
      </c>
      <c r="E412" s="13">
        <v>3381569</v>
      </c>
      <c r="F412" s="13">
        <v>3138357</v>
      </c>
      <c r="G412" s="13">
        <v>3182802</v>
      </c>
      <c r="H412" s="13">
        <v>3385398</v>
      </c>
      <c r="I412" s="13">
        <v>3868375</v>
      </c>
      <c r="J412" s="13">
        <v>4040763</v>
      </c>
      <c r="K412" s="13">
        <v>3597706</v>
      </c>
      <c r="L412" s="15">
        <v>3818227</v>
      </c>
      <c r="M412" s="13">
        <v>4057252</v>
      </c>
      <c r="N412" s="13">
        <v>3371616</v>
      </c>
      <c r="O412" s="13">
        <v>4350215</v>
      </c>
      <c r="P412" s="13">
        <v>3993620</v>
      </c>
      <c r="Q412" s="13">
        <v>4506482</v>
      </c>
      <c r="R412" s="13">
        <v>4925104</v>
      </c>
      <c r="S412" s="13">
        <v>4735647</v>
      </c>
      <c r="T412" s="13">
        <v>5001485</v>
      </c>
      <c r="U412" s="13">
        <v>5231810</v>
      </c>
      <c r="V412" s="27">
        <f t="shared" si="15"/>
        <v>75524991</v>
      </c>
      <c r="W412" s="28">
        <f t="shared" si="16"/>
        <v>3.287373106203769E-3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5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5"/>
        <v>0</v>
      </c>
      <c r="W413" s="28">
        <f t="shared" si="16"/>
        <v>0</v>
      </c>
      <c r="X413" s="9"/>
    </row>
    <row r="414" spans="1:24">
      <c r="A414" s="10" t="s">
        <v>472</v>
      </c>
      <c r="B414" s="34" t="s">
        <v>38</v>
      </c>
      <c r="C414" s="13">
        <v>124965</v>
      </c>
      <c r="D414" s="13">
        <v>124952</v>
      </c>
      <c r="E414" s="13">
        <v>139151</v>
      </c>
      <c r="F414" s="13">
        <v>223174</v>
      </c>
      <c r="G414" s="13">
        <v>334466</v>
      </c>
      <c r="H414" s="13">
        <v>242060</v>
      </c>
      <c r="I414" s="13">
        <v>233142</v>
      </c>
      <c r="J414" s="13">
        <v>251425</v>
      </c>
      <c r="K414" s="13">
        <v>253766</v>
      </c>
      <c r="L414" s="15">
        <v>240558</v>
      </c>
      <c r="M414" s="13">
        <v>254442</v>
      </c>
      <c r="N414" s="13">
        <v>270640</v>
      </c>
      <c r="O414" s="13">
        <v>319280</v>
      </c>
      <c r="P414" s="13">
        <v>371526</v>
      </c>
      <c r="Q414" s="13">
        <v>390818</v>
      </c>
      <c r="R414" s="13">
        <v>374802</v>
      </c>
      <c r="S414" s="13">
        <v>384260</v>
      </c>
      <c r="T414" s="13">
        <v>388917</v>
      </c>
      <c r="U414" s="13">
        <v>371701</v>
      </c>
      <c r="V414" s="27">
        <f t="shared" si="15"/>
        <v>5294045</v>
      </c>
      <c r="W414" s="28">
        <f t="shared" si="16"/>
        <v>2.3043367401437401E-4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5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5"/>
        <v>0</v>
      </c>
      <c r="W415" s="28">
        <f t="shared" si="16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5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7">
        <f t="shared" si="15"/>
        <v>0</v>
      </c>
      <c r="W416" s="28">
        <f t="shared" si="16"/>
        <v>0</v>
      </c>
      <c r="X416" s="9"/>
    </row>
    <row r="417" spans="1:127" ht="15.75">
      <c r="A417" s="16" t="s">
        <v>530</v>
      </c>
      <c r="B417" s="30"/>
      <c r="C417" s="17">
        <f t="shared" ref="C417:N417" si="17">SUM(C4:C416)</f>
        <v>731007484</v>
      </c>
      <c r="D417" s="17">
        <f t="shared" si="17"/>
        <v>773796064</v>
      </c>
      <c r="E417" s="17">
        <f t="shared" si="17"/>
        <v>797049269</v>
      </c>
      <c r="F417" s="17">
        <f t="shared" si="17"/>
        <v>809866123</v>
      </c>
      <c r="G417" s="17">
        <f t="shared" si="17"/>
        <v>836390804</v>
      </c>
      <c r="H417" s="17">
        <f t="shared" si="17"/>
        <v>906920459</v>
      </c>
      <c r="I417" s="17">
        <f t="shared" si="17"/>
        <v>989689469</v>
      </c>
      <c r="J417" s="17">
        <f t="shared" si="17"/>
        <v>1032859236</v>
      </c>
      <c r="K417" s="17">
        <f t="shared" si="17"/>
        <v>957768756</v>
      </c>
      <c r="L417" s="26">
        <f>SUM(L4:L416)</f>
        <v>1025309534</v>
      </c>
      <c r="M417" s="17">
        <f>SUM(M4:M416)</f>
        <v>1034989473</v>
      </c>
      <c r="N417" s="17">
        <f t="shared" si="17"/>
        <v>1191192603</v>
      </c>
      <c r="O417" s="17">
        <f t="shared" ref="O417:U417" si="18">SUM(O4:O416)</f>
        <v>1289229682</v>
      </c>
      <c r="P417" s="17">
        <f t="shared" si="18"/>
        <v>1262408236</v>
      </c>
      <c r="Q417" s="17">
        <f t="shared" si="18"/>
        <v>1286500138</v>
      </c>
      <c r="R417" s="17">
        <f t="shared" si="18"/>
        <v>3188252164</v>
      </c>
      <c r="S417" s="17">
        <f t="shared" si="18"/>
        <v>1466948906</v>
      </c>
      <c r="T417" s="17">
        <f t="shared" ref="T417" si="19">SUM(T4:T416)</f>
        <v>1660214551.6400001</v>
      </c>
      <c r="U417" s="17">
        <f t="shared" si="18"/>
        <v>1733875122</v>
      </c>
      <c r="V417" s="17">
        <f>SUM(C417:U417)</f>
        <v>22974268073.639999</v>
      </c>
      <c r="W417" s="29">
        <f t="shared" si="16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39" t="s">
        <v>1</v>
      </c>
      <c r="B418" s="44"/>
      <c r="C418" s="40" t="s">
        <v>2</v>
      </c>
      <c r="D418" s="41">
        <f>(D417-C417)/C417</f>
        <v>5.8533709895643146E-2</v>
      </c>
      <c r="E418" s="41">
        <f t="shared" ref="E418:K418" si="20">(E417-D417)/D417</f>
        <v>3.0050818402715472E-2</v>
      </c>
      <c r="F418" s="41">
        <f t="shared" si="20"/>
        <v>1.6080378589494699E-2</v>
      </c>
      <c r="G418" s="41">
        <f t="shared" si="20"/>
        <v>3.2751933000659664E-2</v>
      </c>
      <c r="H418" s="41">
        <f t="shared" si="20"/>
        <v>8.4326196154590916E-2</v>
      </c>
      <c r="I418" s="41">
        <f t="shared" si="20"/>
        <v>9.1263802882188591E-2</v>
      </c>
      <c r="J418" s="41">
        <f t="shared" si="20"/>
        <v>4.361950728203616E-2</v>
      </c>
      <c r="K418" s="41">
        <f t="shared" si="20"/>
        <v>-7.2701562209780149E-2</v>
      </c>
      <c r="L418" s="51">
        <f t="shared" ref="L418:Q418" si="21">(L417-K417)/K417</f>
        <v>7.051887794092962E-2</v>
      </c>
      <c r="M418" s="41">
        <f t="shared" si="21"/>
        <v>9.4409918946486652E-3</v>
      </c>
      <c r="N418" s="41">
        <f t="shared" si="21"/>
        <v>0.15092243358498392</v>
      </c>
      <c r="O418" s="41">
        <f t="shared" si="21"/>
        <v>8.230161835549947E-2</v>
      </c>
      <c r="P418" s="41">
        <f t="shared" si="21"/>
        <v>-2.0804241768923221E-2</v>
      </c>
      <c r="Q418" s="41">
        <f t="shared" si="21"/>
        <v>1.9084081767666794E-2</v>
      </c>
      <c r="R418" s="41">
        <f t="shared" ref="R418" si="22">(R417-Q417)/Q417</f>
        <v>1.4782369389843004</v>
      </c>
      <c r="S418" s="41">
        <f t="shared" ref="S418" si="23">(S417-R417)/R417</f>
        <v>-0.5398893090816389</v>
      </c>
      <c r="T418" s="41">
        <f t="shared" ref="T418" si="24">(T417-S417)/S417</f>
        <v>0.13174667832636844</v>
      </c>
      <c r="U418" s="41">
        <f t="shared" ref="U418" si="25">(U417-T417)/T417</f>
        <v>4.4368103078747383E-2</v>
      </c>
      <c r="V418" s="41"/>
      <c r="W418" s="42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527</v>
      </c>
      <c r="B419" s="31"/>
      <c r="C419" s="43">
        <f>COUNTIF(C4:C416,"&gt;0")</f>
        <v>209</v>
      </c>
      <c r="D419" s="43">
        <f t="shared" ref="D419:N419" si="26">COUNTIF(D4:D416,"&gt;0")</f>
        <v>206</v>
      </c>
      <c r="E419" s="43">
        <f t="shared" si="26"/>
        <v>211</v>
      </c>
      <c r="F419" s="43">
        <f t="shared" si="26"/>
        <v>215</v>
      </c>
      <c r="G419" s="43">
        <f t="shared" si="26"/>
        <v>208</v>
      </c>
      <c r="H419" s="43">
        <f t="shared" si="26"/>
        <v>210</v>
      </c>
      <c r="I419" s="43">
        <f t="shared" si="26"/>
        <v>212</v>
      </c>
      <c r="J419" s="43">
        <f t="shared" si="26"/>
        <v>215</v>
      </c>
      <c r="K419" s="43">
        <f t="shared" si="26"/>
        <v>214</v>
      </c>
      <c r="L419" s="52">
        <f>COUNTIF(L4:L416,"&gt;0")</f>
        <v>213</v>
      </c>
      <c r="M419" s="43">
        <f>COUNTIF(M4:M416,"&gt;0")</f>
        <v>212</v>
      </c>
      <c r="N419" s="43">
        <f t="shared" si="26"/>
        <v>215</v>
      </c>
      <c r="O419" s="43">
        <f t="shared" ref="O419:U419" si="27">COUNTIF(O4:O416,"&gt;0")</f>
        <v>221</v>
      </c>
      <c r="P419" s="43">
        <f t="shared" si="27"/>
        <v>214</v>
      </c>
      <c r="Q419" s="43">
        <f t="shared" si="27"/>
        <v>215</v>
      </c>
      <c r="R419" s="43">
        <f t="shared" si="27"/>
        <v>220</v>
      </c>
      <c r="S419" s="43">
        <f t="shared" si="27"/>
        <v>223</v>
      </c>
      <c r="T419" s="43">
        <f t="shared" ref="T419" si="28">COUNTIF(T4:T416,"&gt;0")</f>
        <v>224</v>
      </c>
      <c r="U419" s="43">
        <f t="shared" si="27"/>
        <v>227</v>
      </c>
      <c r="V419" s="19"/>
      <c r="W419" s="38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5" t="s">
        <v>0</v>
      </c>
      <c r="B421" s="65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7"/>
    </row>
    <row r="422" spans="1:127" ht="15.75" customHeight="1">
      <c r="A422" s="35"/>
      <c r="B422" s="35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12"/>
      <c r="N422" s="12"/>
      <c r="O422" s="12"/>
      <c r="P422" s="12"/>
      <c r="Q422" s="12"/>
      <c r="R422" s="12"/>
      <c r="S422" s="12"/>
      <c r="T422" s="12"/>
      <c r="U422" s="12"/>
      <c r="V422" s="36"/>
      <c r="W422" s="36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48" fitToHeight="0" orientation="landscape" r:id="rId1"/>
  <headerFooter>
    <oddFooter>&amp;LOffice of Economic and Demographic Research&amp;CLast Updated: December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50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45.77734375" style="3" customWidth="1"/>
    <col min="2" max="3" width="12.77734375" style="3" customWidth="1"/>
    <col min="4" max="22" width="11.77734375" style="4" customWidth="1"/>
    <col min="23" max="23" width="13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58" t="s">
        <v>514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60"/>
      <c r="Y1" s="7"/>
      <c r="Z1"/>
    </row>
    <row r="2" spans="1:142" ht="24" thickBot="1">
      <c r="A2" s="61" t="s">
        <v>557</v>
      </c>
      <c r="B2" s="64"/>
      <c r="C2" s="64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3"/>
      <c r="Y2" s="7"/>
      <c r="Z2"/>
    </row>
    <row r="3" spans="1:142" ht="42" customHeight="1" thickBot="1">
      <c r="A3" s="20" t="s">
        <v>537</v>
      </c>
      <c r="B3" s="45" t="s">
        <v>531</v>
      </c>
      <c r="C3" s="46" t="s">
        <v>532</v>
      </c>
      <c r="D3" s="21" t="s">
        <v>502</v>
      </c>
      <c r="E3" s="22" t="s">
        <v>503</v>
      </c>
      <c r="F3" s="22" t="s">
        <v>504</v>
      </c>
      <c r="G3" s="22" t="s">
        <v>505</v>
      </c>
      <c r="H3" s="22" t="s">
        <v>506</v>
      </c>
      <c r="I3" s="22" t="s">
        <v>507</v>
      </c>
      <c r="J3" s="22" t="s">
        <v>508</v>
      </c>
      <c r="K3" s="22" t="s">
        <v>509</v>
      </c>
      <c r="L3" s="22" t="s">
        <v>510</v>
      </c>
      <c r="M3" s="25" t="s">
        <v>511</v>
      </c>
      <c r="N3" s="21" t="s">
        <v>538</v>
      </c>
      <c r="O3" s="21" t="s">
        <v>539</v>
      </c>
      <c r="P3" s="21" t="s">
        <v>543</v>
      </c>
      <c r="Q3" s="21" t="s">
        <v>545</v>
      </c>
      <c r="R3" s="21" t="s">
        <v>547</v>
      </c>
      <c r="S3" s="21" t="s">
        <v>550</v>
      </c>
      <c r="T3" s="21" t="s">
        <v>552</v>
      </c>
      <c r="U3" s="21" t="s">
        <v>556</v>
      </c>
      <c r="V3" s="21" t="s">
        <v>558</v>
      </c>
      <c r="W3" s="23" t="s">
        <v>553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485</v>
      </c>
      <c r="B4" s="47" t="s">
        <v>533</v>
      </c>
      <c r="C4" s="49" t="s">
        <v>19</v>
      </c>
      <c r="D4" s="13">
        <v>318288</v>
      </c>
      <c r="E4" s="13">
        <v>239862</v>
      </c>
      <c r="F4" s="13">
        <v>266734</v>
      </c>
      <c r="G4" s="13">
        <v>224482</v>
      </c>
      <c r="H4" s="13">
        <v>225884</v>
      </c>
      <c r="I4" s="13">
        <v>239675</v>
      </c>
      <c r="J4" s="13">
        <v>222429</v>
      </c>
      <c r="K4" s="13">
        <v>216157</v>
      </c>
      <c r="L4" s="13">
        <v>205016</v>
      </c>
      <c r="M4" s="15">
        <v>216553</v>
      </c>
      <c r="N4" s="13">
        <v>231325</v>
      </c>
      <c r="O4" s="13">
        <v>237179</v>
      </c>
      <c r="P4" s="13">
        <v>255512</v>
      </c>
      <c r="Q4" s="13">
        <v>261440</v>
      </c>
      <c r="R4" s="13">
        <v>237354</v>
      </c>
      <c r="S4" s="13">
        <v>267066</v>
      </c>
      <c r="T4" s="13">
        <v>282355</v>
      </c>
      <c r="U4" s="13">
        <v>288896</v>
      </c>
      <c r="V4" s="13">
        <v>250825</v>
      </c>
      <c r="W4" s="27">
        <f>SUM(D4:V4)</f>
        <v>4687032</v>
      </c>
      <c r="X4" s="28">
        <f t="shared" ref="X4:X45" si="0">(W4/W$45)</f>
        <v>9.3007932898427406E-4</v>
      </c>
      <c r="Y4" s="9"/>
    </row>
    <row r="5" spans="1:142">
      <c r="A5" s="10" t="s">
        <v>492</v>
      </c>
      <c r="B5" s="47" t="s">
        <v>533</v>
      </c>
      <c r="C5" s="49" t="s">
        <v>13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279482</v>
      </c>
      <c r="L5" s="13">
        <v>271176</v>
      </c>
      <c r="M5" s="15">
        <v>336489</v>
      </c>
      <c r="N5" s="13">
        <v>393116</v>
      </c>
      <c r="O5" s="13">
        <v>414418</v>
      </c>
      <c r="P5" s="13">
        <v>581024</v>
      </c>
      <c r="Q5" s="13">
        <v>615114</v>
      </c>
      <c r="R5" s="13">
        <v>782539</v>
      </c>
      <c r="S5" s="13">
        <v>1012758</v>
      </c>
      <c r="T5" s="13">
        <v>1242569</v>
      </c>
      <c r="U5" s="13">
        <v>1253135</v>
      </c>
      <c r="V5" s="13">
        <v>1500396</v>
      </c>
      <c r="W5" s="27">
        <f>SUM(D5:V5)</f>
        <v>8682216</v>
      </c>
      <c r="X5" s="28">
        <f t="shared" si="0"/>
        <v>1.7228705994276395E-3</v>
      </c>
      <c r="Y5" s="9"/>
    </row>
    <row r="6" spans="1:142">
      <c r="A6" s="10" t="s">
        <v>497</v>
      </c>
      <c r="B6" s="47" t="s">
        <v>533</v>
      </c>
      <c r="C6" s="49" t="s">
        <v>36</v>
      </c>
      <c r="D6" s="13">
        <v>86945</v>
      </c>
      <c r="E6" s="13">
        <v>82809</v>
      </c>
      <c r="F6" s="13">
        <v>84719</v>
      </c>
      <c r="G6" s="13">
        <v>73134</v>
      </c>
      <c r="H6" s="13">
        <v>81375</v>
      </c>
      <c r="I6" s="13">
        <v>78750</v>
      </c>
      <c r="J6" s="13">
        <v>54004</v>
      </c>
      <c r="K6" s="13">
        <v>98534</v>
      </c>
      <c r="L6" s="13">
        <v>88810</v>
      </c>
      <c r="M6" s="15">
        <v>89178</v>
      </c>
      <c r="N6" s="13">
        <v>99283</v>
      </c>
      <c r="O6" s="13">
        <v>86469</v>
      </c>
      <c r="P6" s="13">
        <v>105683</v>
      </c>
      <c r="Q6" s="13">
        <v>131272</v>
      </c>
      <c r="R6" s="13">
        <v>130222</v>
      </c>
      <c r="S6" s="13">
        <v>158888</v>
      </c>
      <c r="T6" s="13">
        <v>156848</v>
      </c>
      <c r="U6" s="13">
        <v>178292</v>
      </c>
      <c r="V6" s="13">
        <v>184061</v>
      </c>
      <c r="W6" s="27">
        <f t="shared" ref="W6:W44" si="1">SUM(D6:V6)</f>
        <v>2049276</v>
      </c>
      <c r="X6" s="28">
        <f t="shared" si="0"/>
        <v>4.066516394561798E-4</v>
      </c>
      <c r="Y6" s="9"/>
    </row>
    <row r="7" spans="1:142">
      <c r="A7" s="10" t="s">
        <v>500</v>
      </c>
      <c r="B7" s="47" t="s">
        <v>533</v>
      </c>
      <c r="C7" s="49" t="s">
        <v>42</v>
      </c>
      <c r="D7" s="13">
        <v>2161887</v>
      </c>
      <c r="E7" s="13">
        <v>7827139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5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27">
        <f t="shared" si="1"/>
        <v>9989026</v>
      </c>
      <c r="X7" s="28">
        <f t="shared" si="0"/>
        <v>1.9821897096683931E-3</v>
      </c>
      <c r="Y7" s="9"/>
    </row>
    <row r="8" spans="1:142">
      <c r="A8" s="10" t="s">
        <v>487</v>
      </c>
      <c r="B8" s="47" t="s">
        <v>533</v>
      </c>
      <c r="C8" s="49" t="s">
        <v>36</v>
      </c>
      <c r="D8" s="13">
        <v>334603</v>
      </c>
      <c r="E8" s="13">
        <v>266739</v>
      </c>
      <c r="F8" s="13">
        <v>306298</v>
      </c>
      <c r="G8" s="13">
        <v>249505</v>
      </c>
      <c r="H8" s="13">
        <v>267869</v>
      </c>
      <c r="I8" s="13">
        <v>292482</v>
      </c>
      <c r="J8" s="13">
        <v>249428</v>
      </c>
      <c r="K8" s="13">
        <v>192461</v>
      </c>
      <c r="L8" s="13">
        <v>178544</v>
      </c>
      <c r="M8" s="15">
        <v>276644</v>
      </c>
      <c r="N8" s="13">
        <v>353817</v>
      </c>
      <c r="O8" s="13">
        <v>330934</v>
      </c>
      <c r="P8" s="13">
        <v>293742</v>
      </c>
      <c r="Q8" s="13">
        <v>310789</v>
      </c>
      <c r="R8" s="13">
        <v>338457</v>
      </c>
      <c r="S8" s="13">
        <v>318711</v>
      </c>
      <c r="T8" s="13">
        <v>298004</v>
      </c>
      <c r="U8" s="13">
        <v>366164</v>
      </c>
      <c r="V8" s="13">
        <v>356804</v>
      </c>
      <c r="W8" s="27">
        <f t="shared" si="1"/>
        <v>5581995</v>
      </c>
      <c r="X8" s="28">
        <f t="shared" si="0"/>
        <v>1.1076728650441417E-3</v>
      </c>
      <c r="Y8" s="9"/>
    </row>
    <row r="9" spans="1:142">
      <c r="A9" s="10" t="s">
        <v>542</v>
      </c>
      <c r="B9" s="47" t="s">
        <v>533</v>
      </c>
      <c r="C9" s="49" t="s">
        <v>35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5">
        <v>0</v>
      </c>
      <c r="N9" s="13">
        <v>0</v>
      </c>
      <c r="O9" s="13">
        <v>0</v>
      </c>
      <c r="P9" s="13">
        <v>1671902</v>
      </c>
      <c r="Q9" s="13">
        <v>546918</v>
      </c>
      <c r="R9" s="13">
        <v>665935</v>
      </c>
      <c r="S9" s="13">
        <v>746202</v>
      </c>
      <c r="T9" s="13">
        <v>1069365</v>
      </c>
      <c r="U9" s="13">
        <v>1593072</v>
      </c>
      <c r="V9" s="13">
        <v>3548507</v>
      </c>
      <c r="W9" s="27">
        <f t="shared" si="1"/>
        <v>9841901</v>
      </c>
      <c r="X9" s="28">
        <f t="shared" si="0"/>
        <v>1.9529947049667373E-3</v>
      </c>
      <c r="Y9" s="9"/>
    </row>
    <row r="10" spans="1:142">
      <c r="A10" s="10" t="s">
        <v>523</v>
      </c>
      <c r="B10" s="47" t="s">
        <v>533</v>
      </c>
      <c r="C10" s="49" t="s">
        <v>534</v>
      </c>
      <c r="D10" s="13">
        <v>0</v>
      </c>
      <c r="E10" s="13">
        <v>0</v>
      </c>
      <c r="F10" s="13">
        <v>0</v>
      </c>
      <c r="G10" s="13">
        <v>471106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5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27">
        <f t="shared" si="1"/>
        <v>471106</v>
      </c>
      <c r="X10" s="28">
        <f t="shared" si="0"/>
        <v>9.3484736686343385E-5</v>
      </c>
      <c r="Y10" s="9"/>
    </row>
    <row r="11" spans="1:142">
      <c r="A11" s="10" t="s">
        <v>536</v>
      </c>
      <c r="B11" s="47" t="s">
        <v>533</v>
      </c>
      <c r="C11" s="49" t="s">
        <v>38</v>
      </c>
      <c r="D11" s="13">
        <v>258549</v>
      </c>
      <c r="E11" s="13">
        <v>284452</v>
      </c>
      <c r="F11" s="13">
        <v>329094</v>
      </c>
      <c r="G11" s="13">
        <v>354173</v>
      </c>
      <c r="H11" s="13">
        <v>392617</v>
      </c>
      <c r="I11" s="13">
        <v>395029</v>
      </c>
      <c r="J11" s="13">
        <v>376795</v>
      </c>
      <c r="K11" s="13">
        <v>0</v>
      </c>
      <c r="L11" s="13">
        <v>392583</v>
      </c>
      <c r="M11" s="15">
        <v>394452</v>
      </c>
      <c r="N11" s="13">
        <v>383305</v>
      </c>
      <c r="O11" s="13">
        <v>410734</v>
      </c>
      <c r="P11" s="13">
        <v>396206</v>
      </c>
      <c r="Q11" s="13">
        <v>433746</v>
      </c>
      <c r="R11" s="13">
        <v>440756</v>
      </c>
      <c r="S11" s="13">
        <v>473880</v>
      </c>
      <c r="T11" s="13">
        <v>502896</v>
      </c>
      <c r="U11" s="13">
        <v>529980</v>
      </c>
      <c r="V11" s="13">
        <v>546327</v>
      </c>
      <c r="W11" s="27">
        <f t="shared" si="1"/>
        <v>7295574</v>
      </c>
      <c r="X11" s="28">
        <f t="shared" si="0"/>
        <v>1.4477098877232152E-3</v>
      </c>
      <c r="Y11" s="9"/>
    </row>
    <row r="12" spans="1:142">
      <c r="A12" s="10" t="s">
        <v>522</v>
      </c>
      <c r="B12" s="47" t="s">
        <v>533</v>
      </c>
      <c r="C12" s="49" t="s">
        <v>35</v>
      </c>
      <c r="D12" s="13">
        <v>0</v>
      </c>
      <c r="E12" s="13">
        <v>0</v>
      </c>
      <c r="F12" s="13">
        <v>506287</v>
      </c>
      <c r="G12" s="13">
        <v>268580</v>
      </c>
      <c r="H12" s="13">
        <v>0</v>
      </c>
      <c r="I12" s="13">
        <v>274387</v>
      </c>
      <c r="J12" s="13">
        <v>0</v>
      </c>
      <c r="K12" s="13">
        <v>0</v>
      </c>
      <c r="L12" s="13">
        <v>0</v>
      </c>
      <c r="M12" s="15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701105</v>
      </c>
      <c r="V12" s="13">
        <v>712719</v>
      </c>
      <c r="W12" s="27">
        <f t="shared" si="1"/>
        <v>2463078</v>
      </c>
      <c r="X12" s="28">
        <f t="shared" si="0"/>
        <v>4.8876515745485162E-4</v>
      </c>
      <c r="Y12" s="9"/>
    </row>
    <row r="13" spans="1:142">
      <c r="A13" s="10" t="s">
        <v>499</v>
      </c>
      <c r="B13" s="47" t="s">
        <v>535</v>
      </c>
      <c r="C13" s="49" t="s">
        <v>51</v>
      </c>
      <c r="D13" s="13">
        <v>8497918</v>
      </c>
      <c r="E13" s="13">
        <v>9555332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5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7">
        <f t="shared" si="1"/>
        <v>18053250</v>
      </c>
      <c r="X13" s="28">
        <f t="shared" si="0"/>
        <v>3.5824279940878038E-3</v>
      </c>
      <c r="Y13" s="9"/>
    </row>
    <row r="14" spans="1:142">
      <c r="A14" s="10" t="s">
        <v>515</v>
      </c>
      <c r="B14" s="47" t="s">
        <v>533</v>
      </c>
      <c r="C14" s="49" t="s">
        <v>534</v>
      </c>
      <c r="D14" s="13">
        <v>8027313</v>
      </c>
      <c r="E14" s="13">
        <v>10055875</v>
      </c>
      <c r="F14" s="13">
        <v>11890586</v>
      </c>
      <c r="G14" s="13">
        <v>11800299</v>
      </c>
      <c r="H14" s="13">
        <v>11929157</v>
      </c>
      <c r="I14" s="13">
        <v>12600956</v>
      </c>
      <c r="J14" s="13">
        <v>0</v>
      </c>
      <c r="K14" s="13">
        <v>15234340</v>
      </c>
      <c r="L14" s="13">
        <v>14359406</v>
      </c>
      <c r="M14" s="15">
        <v>14370565</v>
      </c>
      <c r="N14" s="13">
        <v>15709135</v>
      </c>
      <c r="O14" s="13">
        <v>17004219</v>
      </c>
      <c r="P14" s="13">
        <v>17477644</v>
      </c>
      <c r="Q14" s="13">
        <v>16872023</v>
      </c>
      <c r="R14" s="13">
        <v>18822900</v>
      </c>
      <c r="S14" s="13">
        <v>19969467</v>
      </c>
      <c r="T14" s="13">
        <v>20117493</v>
      </c>
      <c r="U14" s="13">
        <v>22930685</v>
      </c>
      <c r="V14" s="13">
        <v>25503114</v>
      </c>
      <c r="W14" s="27">
        <f t="shared" si="1"/>
        <v>284675177</v>
      </c>
      <c r="X14" s="28">
        <f t="shared" si="0"/>
        <v>5.649001278477285E-2</v>
      </c>
      <c r="Y14" s="9"/>
    </row>
    <row r="15" spans="1:142">
      <c r="A15" s="10" t="s">
        <v>554</v>
      </c>
      <c r="B15" s="47" t="s">
        <v>533</v>
      </c>
      <c r="C15" s="49" t="s">
        <v>8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5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7116517</v>
      </c>
      <c r="U15" s="13">
        <v>7695628</v>
      </c>
      <c r="V15" s="13">
        <v>8046652</v>
      </c>
      <c r="W15" s="27">
        <f t="shared" si="1"/>
        <v>22858797</v>
      </c>
      <c r="X15" s="28">
        <f t="shared" si="0"/>
        <v>4.5360250527727861E-3</v>
      </c>
      <c r="Y15" s="9"/>
    </row>
    <row r="16" spans="1:142">
      <c r="A16" s="10" t="s">
        <v>493</v>
      </c>
      <c r="B16" s="47" t="s">
        <v>533</v>
      </c>
      <c r="C16" s="49" t="s">
        <v>12</v>
      </c>
      <c r="D16" s="13">
        <v>3051483</v>
      </c>
      <c r="E16" s="13">
        <v>3497399</v>
      </c>
      <c r="F16" s="13">
        <v>4033265</v>
      </c>
      <c r="G16" s="13">
        <v>0</v>
      </c>
      <c r="H16" s="13">
        <v>0</v>
      </c>
      <c r="I16" s="13">
        <v>0</v>
      </c>
      <c r="J16" s="13">
        <v>1694249</v>
      </c>
      <c r="K16" s="13">
        <v>0</v>
      </c>
      <c r="L16" s="13">
        <v>0</v>
      </c>
      <c r="M16" s="15">
        <v>0</v>
      </c>
      <c r="N16" s="13">
        <v>0</v>
      </c>
      <c r="O16" s="13">
        <v>0</v>
      </c>
      <c r="P16" s="13">
        <v>0</v>
      </c>
      <c r="Q16" s="13">
        <v>5658551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27">
        <f t="shared" si="1"/>
        <v>17934947</v>
      </c>
      <c r="X16" s="28">
        <f t="shared" si="0"/>
        <v>3.5589523329750085E-3</v>
      </c>
      <c r="Y16" s="9"/>
    </row>
    <row r="17" spans="1:25">
      <c r="A17" s="10" t="s">
        <v>525</v>
      </c>
      <c r="B17" s="47" t="s">
        <v>535</v>
      </c>
      <c r="C17" s="49" t="s">
        <v>65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588351</v>
      </c>
      <c r="J17" s="13">
        <v>0</v>
      </c>
      <c r="K17" s="13">
        <v>0</v>
      </c>
      <c r="L17" s="13">
        <v>0</v>
      </c>
      <c r="M17" s="15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27">
        <f t="shared" si="1"/>
        <v>588351</v>
      </c>
      <c r="X17" s="28">
        <f t="shared" si="0"/>
        <v>1.1675045173304271E-4</v>
      </c>
      <c r="Y17" s="9"/>
    </row>
    <row r="18" spans="1:25">
      <c r="A18" s="10" t="s">
        <v>520</v>
      </c>
      <c r="B18" s="47" t="s">
        <v>533</v>
      </c>
      <c r="C18" s="49" t="s">
        <v>19</v>
      </c>
      <c r="D18" s="13">
        <v>0</v>
      </c>
      <c r="E18" s="13">
        <v>363295</v>
      </c>
      <c r="F18" s="13">
        <v>531089</v>
      </c>
      <c r="G18" s="13">
        <v>592153</v>
      </c>
      <c r="H18" s="13">
        <v>316181</v>
      </c>
      <c r="I18" s="13">
        <v>298117</v>
      </c>
      <c r="J18" s="13">
        <v>300103</v>
      </c>
      <c r="K18" s="13">
        <v>291317</v>
      </c>
      <c r="L18" s="13">
        <v>329775</v>
      </c>
      <c r="M18" s="15">
        <v>0</v>
      </c>
      <c r="N18" s="13">
        <v>337124</v>
      </c>
      <c r="O18" s="13">
        <v>351084</v>
      </c>
      <c r="P18" s="13">
        <v>450147</v>
      </c>
      <c r="Q18" s="13">
        <v>406982</v>
      </c>
      <c r="R18" s="13">
        <v>387169</v>
      </c>
      <c r="S18" s="13">
        <v>448686</v>
      </c>
      <c r="T18" s="13">
        <v>912552</v>
      </c>
      <c r="U18" s="13">
        <v>510396</v>
      </c>
      <c r="V18" s="13">
        <v>581528</v>
      </c>
      <c r="W18" s="27">
        <f t="shared" si="1"/>
        <v>7407698</v>
      </c>
      <c r="X18" s="28">
        <f t="shared" si="0"/>
        <v>1.4699594082477248E-3</v>
      </c>
      <c r="Y18" s="9"/>
    </row>
    <row r="19" spans="1:25">
      <c r="A19" s="10" t="s">
        <v>516</v>
      </c>
      <c r="B19" s="47" t="s">
        <v>533</v>
      </c>
      <c r="C19" s="49" t="s">
        <v>17</v>
      </c>
      <c r="D19" s="13">
        <v>24521255</v>
      </c>
      <c r="E19" s="13">
        <v>29046764</v>
      </c>
      <c r="F19" s="13">
        <v>29003426</v>
      </c>
      <c r="G19" s="13">
        <v>28166047</v>
      </c>
      <c r="H19" s="13">
        <v>29463410</v>
      </c>
      <c r="I19" s="13">
        <v>30199110</v>
      </c>
      <c r="J19" s="13">
        <v>34458119</v>
      </c>
      <c r="K19" s="13">
        <v>34392211</v>
      </c>
      <c r="L19" s="13">
        <v>35273626</v>
      </c>
      <c r="M19" s="15">
        <v>36862307</v>
      </c>
      <c r="N19" s="13">
        <v>38095464</v>
      </c>
      <c r="O19" s="13">
        <v>37971317</v>
      </c>
      <c r="P19" s="13">
        <v>39899298</v>
      </c>
      <c r="Q19" s="13">
        <v>41200887</v>
      </c>
      <c r="R19" s="13">
        <v>43871623</v>
      </c>
      <c r="S19" s="13">
        <v>47387226</v>
      </c>
      <c r="T19" s="13">
        <v>44854402</v>
      </c>
      <c r="U19" s="13">
        <v>46846769</v>
      </c>
      <c r="V19" s="13">
        <v>51620659</v>
      </c>
      <c r="W19" s="27">
        <f t="shared" si="1"/>
        <v>703133920</v>
      </c>
      <c r="X19" s="28">
        <f t="shared" si="0"/>
        <v>0.13952759966214914</v>
      </c>
      <c r="Y19" s="9"/>
    </row>
    <row r="20" spans="1:25">
      <c r="A20" s="10" t="s">
        <v>480</v>
      </c>
      <c r="B20" s="47" t="s">
        <v>533</v>
      </c>
      <c r="C20" s="49" t="s">
        <v>534</v>
      </c>
      <c r="D20" s="13">
        <v>4768000</v>
      </c>
      <c r="E20" s="13">
        <v>4846000</v>
      </c>
      <c r="F20" s="13">
        <v>5732000</v>
      </c>
      <c r="G20" s="13">
        <v>5786000</v>
      </c>
      <c r="H20" s="13">
        <v>6171000</v>
      </c>
      <c r="I20" s="13">
        <v>5844000</v>
      </c>
      <c r="J20" s="13">
        <v>5865000</v>
      </c>
      <c r="K20" s="13">
        <v>5830000</v>
      </c>
      <c r="L20" s="13">
        <v>6020000</v>
      </c>
      <c r="M20" s="15">
        <v>6032000</v>
      </c>
      <c r="N20" s="13">
        <v>0</v>
      </c>
      <c r="O20" s="13">
        <v>6293972</v>
      </c>
      <c r="P20" s="13">
        <v>6791200</v>
      </c>
      <c r="Q20" s="13">
        <v>7010417</v>
      </c>
      <c r="R20" s="13">
        <v>7517671</v>
      </c>
      <c r="S20" s="13">
        <v>8082928</v>
      </c>
      <c r="T20" s="13">
        <v>8066514</v>
      </c>
      <c r="U20" s="13">
        <v>8666060</v>
      </c>
      <c r="V20" s="13">
        <v>9554004</v>
      </c>
      <c r="W20" s="27">
        <f t="shared" si="1"/>
        <v>118876766</v>
      </c>
      <c r="X20" s="28">
        <f t="shared" si="0"/>
        <v>2.3589517364741817E-2</v>
      </c>
      <c r="Y20" s="9"/>
    </row>
    <row r="21" spans="1:25">
      <c r="A21" s="10" t="s">
        <v>484</v>
      </c>
      <c r="B21" s="47" t="s">
        <v>533</v>
      </c>
      <c r="C21" s="49" t="s">
        <v>11</v>
      </c>
      <c r="D21" s="13">
        <v>696601</v>
      </c>
      <c r="E21" s="13">
        <v>801053</v>
      </c>
      <c r="F21" s="13">
        <v>811738</v>
      </c>
      <c r="G21" s="13">
        <v>791509</v>
      </c>
      <c r="H21" s="13">
        <v>878441</v>
      </c>
      <c r="I21" s="13">
        <v>891892</v>
      </c>
      <c r="J21" s="13">
        <v>1030436</v>
      </c>
      <c r="K21" s="13">
        <v>919884</v>
      </c>
      <c r="L21" s="13">
        <v>907330</v>
      </c>
      <c r="M21" s="15">
        <v>1036452</v>
      </c>
      <c r="N21" s="13">
        <v>1104905</v>
      </c>
      <c r="O21" s="13">
        <v>1202610</v>
      </c>
      <c r="P21" s="13">
        <v>1276605</v>
      </c>
      <c r="Q21" s="13">
        <v>1381881</v>
      </c>
      <c r="R21" s="13">
        <v>1568732</v>
      </c>
      <c r="S21" s="13">
        <v>1654729</v>
      </c>
      <c r="T21" s="13">
        <v>1727841</v>
      </c>
      <c r="U21" s="13">
        <v>1925051</v>
      </c>
      <c r="V21" s="13">
        <v>2049776</v>
      </c>
      <c r="W21" s="27">
        <f t="shared" si="1"/>
        <v>22657466</v>
      </c>
      <c r="X21" s="28">
        <f t="shared" si="0"/>
        <v>4.4960735863898531E-3</v>
      </c>
      <c r="Y21" s="9"/>
    </row>
    <row r="22" spans="1:25">
      <c r="A22" s="10" t="s">
        <v>501</v>
      </c>
      <c r="B22" s="47" t="s">
        <v>533</v>
      </c>
      <c r="C22" s="49" t="s">
        <v>51</v>
      </c>
      <c r="D22" s="13">
        <v>0</v>
      </c>
      <c r="E22" s="13">
        <v>113921</v>
      </c>
      <c r="F22" s="13">
        <v>188144</v>
      </c>
      <c r="G22" s="13">
        <v>122233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5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27">
        <f t="shared" si="1"/>
        <v>424298</v>
      </c>
      <c r="X22" s="28">
        <f t="shared" si="0"/>
        <v>8.4196309973853285E-5</v>
      </c>
      <c r="Y22" s="9"/>
    </row>
    <row r="23" spans="1:25">
      <c r="A23" s="10" t="s">
        <v>496</v>
      </c>
      <c r="B23" s="47" t="s">
        <v>533</v>
      </c>
      <c r="C23" s="49" t="s">
        <v>5</v>
      </c>
      <c r="D23" s="13">
        <v>198829</v>
      </c>
      <c r="E23" s="13">
        <v>224197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5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27">
        <f t="shared" si="1"/>
        <v>423026</v>
      </c>
      <c r="X23" s="28">
        <f t="shared" si="0"/>
        <v>8.3943898446373213E-5</v>
      </c>
      <c r="Y23" s="9"/>
    </row>
    <row r="24" spans="1:25">
      <c r="A24" s="10" t="s">
        <v>555</v>
      </c>
      <c r="B24" s="47" t="s">
        <v>533</v>
      </c>
      <c r="C24" s="49" t="s">
        <v>54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5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1896061</v>
      </c>
      <c r="U24" s="13">
        <v>1774320</v>
      </c>
      <c r="V24" s="13">
        <v>0</v>
      </c>
      <c r="W24" s="27">
        <f t="shared" si="1"/>
        <v>3670381</v>
      </c>
      <c r="X24" s="28">
        <f t="shared" si="0"/>
        <v>7.2833842346214602E-4</v>
      </c>
      <c r="Y24" s="9"/>
    </row>
    <row r="25" spans="1:25">
      <c r="A25" s="10" t="s">
        <v>544</v>
      </c>
      <c r="B25" s="47" t="s">
        <v>533</v>
      </c>
      <c r="C25" s="49" t="s">
        <v>534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5">
        <v>0</v>
      </c>
      <c r="N25" s="13">
        <v>0</v>
      </c>
      <c r="O25" s="13">
        <v>0</v>
      </c>
      <c r="P25" s="13">
        <v>3448</v>
      </c>
      <c r="Q25" s="13">
        <v>7579</v>
      </c>
      <c r="R25" s="13">
        <v>0</v>
      </c>
      <c r="S25" s="13">
        <v>12634</v>
      </c>
      <c r="T25" s="13">
        <v>17850</v>
      </c>
      <c r="U25" s="13">
        <v>18342</v>
      </c>
      <c r="V25" s="13">
        <v>8652</v>
      </c>
      <c r="W25" s="27">
        <f t="shared" si="1"/>
        <v>68505</v>
      </c>
      <c r="X25" s="28">
        <f t="shared" si="0"/>
        <v>1.359390856133854E-5</v>
      </c>
      <c r="Y25" s="9"/>
    </row>
    <row r="26" spans="1:25">
      <c r="A26" s="10" t="s">
        <v>488</v>
      </c>
      <c r="B26" s="47" t="s">
        <v>533</v>
      </c>
      <c r="C26" s="49" t="s">
        <v>48</v>
      </c>
      <c r="D26" s="13">
        <v>4991471</v>
      </c>
      <c r="E26" s="13">
        <v>5702989</v>
      </c>
      <c r="F26" s="13">
        <v>5698182</v>
      </c>
      <c r="G26" s="13">
        <v>5687086</v>
      </c>
      <c r="H26" s="13">
        <v>6004391</v>
      </c>
      <c r="I26" s="13">
        <v>6084560</v>
      </c>
      <c r="J26" s="13">
        <v>6171155</v>
      </c>
      <c r="K26" s="13">
        <v>6002894</v>
      </c>
      <c r="L26" s="13">
        <v>5978280</v>
      </c>
      <c r="M26" s="15">
        <v>6024091</v>
      </c>
      <c r="N26" s="13">
        <v>5991179</v>
      </c>
      <c r="O26" s="13">
        <v>6099171</v>
      </c>
      <c r="P26" s="13">
        <v>6134858</v>
      </c>
      <c r="Q26" s="13">
        <v>6094798</v>
      </c>
      <c r="R26" s="13">
        <v>6352147</v>
      </c>
      <c r="S26" s="13">
        <v>6500587</v>
      </c>
      <c r="T26" s="13">
        <v>6949975</v>
      </c>
      <c r="U26" s="13">
        <v>7285294</v>
      </c>
      <c r="V26" s="13">
        <v>7711973</v>
      </c>
      <c r="W26" s="27">
        <f t="shared" si="1"/>
        <v>117465081</v>
      </c>
      <c r="X26" s="28">
        <f t="shared" si="0"/>
        <v>2.3309387201871763E-2</v>
      </c>
      <c r="Y26" s="9"/>
    </row>
    <row r="27" spans="1:25">
      <c r="A27" s="10" t="s">
        <v>519</v>
      </c>
      <c r="B27" s="47" t="s">
        <v>533</v>
      </c>
      <c r="C27" s="49" t="s">
        <v>29</v>
      </c>
      <c r="D27" s="13">
        <v>85357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5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27">
        <f t="shared" si="1"/>
        <v>85357</v>
      </c>
      <c r="X27" s="28">
        <f t="shared" si="0"/>
        <v>1.6937964426978668E-5</v>
      </c>
      <c r="Y27" s="9"/>
    </row>
    <row r="28" spans="1:25">
      <c r="A28" s="10" t="s">
        <v>481</v>
      </c>
      <c r="B28" s="47" t="s">
        <v>533</v>
      </c>
      <c r="C28" s="49" t="s">
        <v>534</v>
      </c>
      <c r="D28" s="13">
        <v>10736295</v>
      </c>
      <c r="E28" s="13">
        <v>15368204</v>
      </c>
      <c r="F28" s="13">
        <v>15252044</v>
      </c>
      <c r="G28" s="13">
        <v>16053933</v>
      </c>
      <c r="H28" s="13">
        <v>23055056</v>
      </c>
      <c r="I28" s="13">
        <v>25268520</v>
      </c>
      <c r="J28" s="13">
        <v>28145235</v>
      </c>
      <c r="K28" s="13">
        <v>28045698</v>
      </c>
      <c r="L28" s="13">
        <v>29315437</v>
      </c>
      <c r="M28" s="15">
        <v>30385301</v>
      </c>
      <c r="N28" s="13">
        <v>29524921</v>
      </c>
      <c r="O28" s="13">
        <v>30160490</v>
      </c>
      <c r="P28" s="13">
        <v>30450798</v>
      </c>
      <c r="Q28" s="13">
        <v>30527231</v>
      </c>
      <c r="R28" s="13">
        <v>31225103</v>
      </c>
      <c r="S28" s="13">
        <v>32266419</v>
      </c>
      <c r="T28" s="13">
        <v>33526494</v>
      </c>
      <c r="U28" s="13">
        <v>35378355</v>
      </c>
      <c r="V28" s="13">
        <v>37296176</v>
      </c>
      <c r="W28" s="27">
        <f t="shared" si="1"/>
        <v>511981710</v>
      </c>
      <c r="X28" s="28">
        <f t="shared" si="0"/>
        <v>0.10159597913754828</v>
      </c>
      <c r="Y28" s="9"/>
    </row>
    <row r="29" spans="1:25">
      <c r="A29" s="10" t="s">
        <v>518</v>
      </c>
      <c r="B29" s="47" t="s">
        <v>533</v>
      </c>
      <c r="C29" s="49" t="s">
        <v>35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151386</v>
      </c>
      <c r="J29" s="13">
        <v>161499</v>
      </c>
      <c r="K29" s="13">
        <v>140646</v>
      </c>
      <c r="L29" s="13">
        <v>217311</v>
      </c>
      <c r="M29" s="15">
        <v>158700</v>
      </c>
      <c r="N29" s="13">
        <v>359675</v>
      </c>
      <c r="O29" s="13">
        <v>549213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27">
        <f t="shared" si="1"/>
        <v>1738430</v>
      </c>
      <c r="X29" s="28">
        <f t="shared" si="0"/>
        <v>3.4496837399150071E-4</v>
      </c>
      <c r="Y29" s="9"/>
    </row>
    <row r="30" spans="1:25">
      <c r="A30" s="10" t="s">
        <v>482</v>
      </c>
      <c r="B30" s="47" t="s">
        <v>533</v>
      </c>
      <c r="C30" s="49" t="s">
        <v>534</v>
      </c>
      <c r="D30" s="13">
        <v>6109868</v>
      </c>
      <c r="E30" s="13">
        <v>6601328</v>
      </c>
      <c r="F30" s="13">
        <v>6218293</v>
      </c>
      <c r="G30" s="13">
        <v>7735970</v>
      </c>
      <c r="H30" s="13">
        <v>7698968</v>
      </c>
      <c r="I30" s="13">
        <v>8135278</v>
      </c>
      <c r="J30" s="13">
        <v>8127296</v>
      </c>
      <c r="K30" s="13">
        <v>8430569</v>
      </c>
      <c r="L30" s="13">
        <v>8452220</v>
      </c>
      <c r="M30" s="15">
        <v>7978225</v>
      </c>
      <c r="N30" s="13">
        <v>8059189</v>
      </c>
      <c r="O30" s="13">
        <v>7871206</v>
      </c>
      <c r="P30" s="13">
        <v>7891205</v>
      </c>
      <c r="Q30" s="13">
        <v>7523731</v>
      </c>
      <c r="R30" s="13">
        <v>7633454</v>
      </c>
      <c r="S30" s="13">
        <v>6299204</v>
      </c>
      <c r="T30" s="13">
        <v>7169459</v>
      </c>
      <c r="U30" s="13">
        <v>7631593</v>
      </c>
      <c r="V30" s="13">
        <v>6884864</v>
      </c>
      <c r="W30" s="27">
        <f t="shared" si="1"/>
        <v>142451920</v>
      </c>
      <c r="X30" s="28">
        <f t="shared" si="0"/>
        <v>2.8267693962004421E-2</v>
      </c>
      <c r="Y30" s="9"/>
    </row>
    <row r="31" spans="1:25">
      <c r="A31" s="10" t="s">
        <v>526</v>
      </c>
      <c r="B31" s="47" t="s">
        <v>533</v>
      </c>
      <c r="C31" s="49" t="s">
        <v>57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1544462</v>
      </c>
      <c r="M31" s="15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1804443</v>
      </c>
      <c r="U31" s="13">
        <v>0</v>
      </c>
      <c r="V31" s="13">
        <v>1942474</v>
      </c>
      <c r="W31" s="27">
        <f t="shared" si="1"/>
        <v>5291379</v>
      </c>
      <c r="X31" s="28">
        <f t="shared" si="0"/>
        <v>1.05000397473742E-3</v>
      </c>
      <c r="Y31" s="9"/>
    </row>
    <row r="32" spans="1:25">
      <c r="A32" s="10" t="s">
        <v>524</v>
      </c>
      <c r="B32" s="47" t="s">
        <v>533</v>
      </c>
      <c r="C32" s="49" t="s">
        <v>59</v>
      </c>
      <c r="D32" s="13">
        <v>0</v>
      </c>
      <c r="E32" s="13">
        <v>0</v>
      </c>
      <c r="F32" s="13">
        <v>0</v>
      </c>
      <c r="G32" s="13">
        <v>0</v>
      </c>
      <c r="H32" s="13">
        <v>28304</v>
      </c>
      <c r="I32" s="13">
        <v>44041</v>
      </c>
      <c r="J32" s="13">
        <v>6139</v>
      </c>
      <c r="K32" s="13">
        <v>0</v>
      </c>
      <c r="L32" s="13">
        <v>105120</v>
      </c>
      <c r="M32" s="15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27">
        <f t="shared" si="1"/>
        <v>183604</v>
      </c>
      <c r="X32" s="28">
        <f t="shared" si="0"/>
        <v>3.6433778373782951E-5</v>
      </c>
      <c r="Y32" s="9"/>
    </row>
    <row r="33" spans="1:128">
      <c r="A33" s="10" t="s">
        <v>495</v>
      </c>
      <c r="B33" s="47" t="s">
        <v>535</v>
      </c>
      <c r="C33" s="49" t="s">
        <v>28</v>
      </c>
      <c r="D33" s="13">
        <v>45087</v>
      </c>
      <c r="E33" s="13">
        <v>85989</v>
      </c>
      <c r="F33" s="13">
        <v>77016</v>
      </c>
      <c r="G33" s="13">
        <v>80935</v>
      </c>
      <c r="H33" s="13">
        <v>19661</v>
      </c>
      <c r="I33" s="13">
        <v>26257</v>
      </c>
      <c r="J33" s="13">
        <v>26257</v>
      </c>
      <c r="K33" s="13">
        <v>26257</v>
      </c>
      <c r="L33" s="13">
        <v>26257</v>
      </c>
      <c r="M33" s="15">
        <v>26257</v>
      </c>
      <c r="N33" s="13">
        <v>26257</v>
      </c>
      <c r="O33" s="13">
        <v>26257</v>
      </c>
      <c r="P33" s="13">
        <v>26257</v>
      </c>
      <c r="Q33" s="13">
        <v>26257</v>
      </c>
      <c r="R33" s="13">
        <v>26257</v>
      </c>
      <c r="S33" s="13">
        <v>26257</v>
      </c>
      <c r="T33" s="13">
        <v>26257</v>
      </c>
      <c r="U33" s="13">
        <v>26257</v>
      </c>
      <c r="V33" s="13">
        <v>26257</v>
      </c>
      <c r="W33" s="27">
        <f t="shared" si="1"/>
        <v>676286</v>
      </c>
      <c r="X33" s="28">
        <f t="shared" si="0"/>
        <v>1.3419998606398651E-4</v>
      </c>
      <c r="Y33" s="9"/>
    </row>
    <row r="34" spans="1:128">
      <c r="A34" s="10" t="s">
        <v>498</v>
      </c>
      <c r="B34" s="47" t="s">
        <v>533</v>
      </c>
      <c r="C34" s="49" t="s">
        <v>51</v>
      </c>
      <c r="D34" s="13">
        <v>368364</v>
      </c>
      <c r="E34" s="13">
        <v>386260</v>
      </c>
      <c r="F34" s="13">
        <v>844381</v>
      </c>
      <c r="G34" s="13">
        <v>425655</v>
      </c>
      <c r="H34" s="13">
        <v>398638</v>
      </c>
      <c r="I34" s="13">
        <v>454905</v>
      </c>
      <c r="J34" s="13">
        <v>410851</v>
      </c>
      <c r="K34" s="13">
        <v>414169</v>
      </c>
      <c r="L34" s="13">
        <v>394059</v>
      </c>
      <c r="M34" s="15">
        <v>408312</v>
      </c>
      <c r="N34" s="13">
        <v>0</v>
      </c>
      <c r="O34" s="13">
        <v>0</v>
      </c>
      <c r="P34" s="13">
        <v>34616</v>
      </c>
      <c r="Q34" s="13">
        <v>291025</v>
      </c>
      <c r="R34" s="13">
        <v>204842</v>
      </c>
      <c r="S34" s="13">
        <v>477883</v>
      </c>
      <c r="T34" s="13">
        <v>978278</v>
      </c>
      <c r="U34" s="13">
        <v>1555192</v>
      </c>
      <c r="V34" s="13">
        <v>0</v>
      </c>
      <c r="W34" s="27">
        <f t="shared" si="1"/>
        <v>8047430</v>
      </c>
      <c r="X34" s="28">
        <f t="shared" si="0"/>
        <v>1.5969057378844261E-3</v>
      </c>
      <c r="Y34" s="9"/>
    </row>
    <row r="35" spans="1:128">
      <c r="A35" s="10" t="s">
        <v>551</v>
      </c>
      <c r="B35" s="47" t="s">
        <v>533</v>
      </c>
      <c r="C35" s="49" t="s">
        <v>51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5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1165888</v>
      </c>
      <c r="T35" s="13">
        <v>0</v>
      </c>
      <c r="U35" s="13">
        <v>0</v>
      </c>
      <c r="V35" s="13">
        <v>0</v>
      </c>
      <c r="W35" s="27">
        <f t="shared" si="1"/>
        <v>1165888</v>
      </c>
      <c r="X35" s="28">
        <f t="shared" si="0"/>
        <v>2.3135500860903391E-4</v>
      </c>
      <c r="Y35" s="9"/>
    </row>
    <row r="36" spans="1:128">
      <c r="A36" s="10" t="s">
        <v>489</v>
      </c>
      <c r="B36" s="47" t="s">
        <v>533</v>
      </c>
      <c r="C36" s="49" t="s">
        <v>51</v>
      </c>
      <c r="D36" s="13">
        <v>0</v>
      </c>
      <c r="E36" s="13">
        <v>0</v>
      </c>
      <c r="F36" s="13">
        <v>0</v>
      </c>
      <c r="G36" s="13">
        <v>1062202</v>
      </c>
      <c r="H36" s="13">
        <v>687117</v>
      </c>
      <c r="I36" s="13">
        <v>145203</v>
      </c>
      <c r="J36" s="13">
        <v>0</v>
      </c>
      <c r="K36" s="13">
        <v>508106</v>
      </c>
      <c r="L36" s="13">
        <v>88891</v>
      </c>
      <c r="M36" s="15">
        <v>81780</v>
      </c>
      <c r="N36" s="13">
        <v>85335</v>
      </c>
      <c r="O36" s="13">
        <v>88891</v>
      </c>
      <c r="P36" s="13">
        <v>80002</v>
      </c>
      <c r="Q36" s="13">
        <v>163559</v>
      </c>
      <c r="R36" s="13">
        <v>10667</v>
      </c>
      <c r="S36" s="13">
        <v>0</v>
      </c>
      <c r="T36" s="13">
        <v>0</v>
      </c>
      <c r="U36" s="13">
        <v>0</v>
      </c>
      <c r="V36" s="13">
        <v>0</v>
      </c>
      <c r="W36" s="27">
        <f t="shared" si="1"/>
        <v>3001753</v>
      </c>
      <c r="X36" s="28">
        <f t="shared" si="0"/>
        <v>5.9565806591816133E-4</v>
      </c>
      <c r="Y36" s="9"/>
    </row>
    <row r="37" spans="1:128">
      <c r="A37" s="10" t="s">
        <v>486</v>
      </c>
      <c r="B37" s="47" t="s">
        <v>533</v>
      </c>
      <c r="C37" s="49" t="s">
        <v>28</v>
      </c>
      <c r="D37" s="13">
        <v>306280</v>
      </c>
      <c r="E37" s="13">
        <v>319364</v>
      </c>
      <c r="F37" s="13">
        <v>325877</v>
      </c>
      <c r="G37" s="13">
        <v>335388</v>
      </c>
      <c r="H37" s="13">
        <v>409900</v>
      </c>
      <c r="I37" s="13">
        <v>495110</v>
      </c>
      <c r="J37" s="13">
        <v>506185</v>
      </c>
      <c r="K37" s="13">
        <v>557258</v>
      </c>
      <c r="L37" s="13">
        <v>563961</v>
      </c>
      <c r="M37" s="15">
        <v>590772</v>
      </c>
      <c r="N37" s="13">
        <v>571087</v>
      </c>
      <c r="O37" s="13">
        <v>576901</v>
      </c>
      <c r="P37" s="13">
        <v>597360</v>
      </c>
      <c r="Q37" s="13">
        <v>586881</v>
      </c>
      <c r="R37" s="13">
        <v>620614</v>
      </c>
      <c r="S37" s="13">
        <v>661232</v>
      </c>
      <c r="T37" s="13">
        <v>846388</v>
      </c>
      <c r="U37" s="13">
        <v>1063063</v>
      </c>
      <c r="V37" s="13">
        <v>1162428</v>
      </c>
      <c r="W37" s="27">
        <f t="shared" si="1"/>
        <v>11096049</v>
      </c>
      <c r="X37" s="28">
        <f t="shared" si="0"/>
        <v>2.2018637398457329E-3</v>
      </c>
      <c r="Y37" s="9"/>
    </row>
    <row r="38" spans="1:128">
      <c r="A38" s="10" t="s">
        <v>491</v>
      </c>
      <c r="B38" s="47" t="s">
        <v>533</v>
      </c>
      <c r="C38" s="49" t="s">
        <v>36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229310</v>
      </c>
      <c r="J38" s="13">
        <v>285855</v>
      </c>
      <c r="K38" s="13">
        <v>290521</v>
      </c>
      <c r="L38" s="13">
        <v>245932</v>
      </c>
      <c r="M38" s="15">
        <v>222863</v>
      </c>
      <c r="N38" s="13">
        <v>228134</v>
      </c>
      <c r="O38" s="13">
        <v>230603</v>
      </c>
      <c r="P38" s="13">
        <v>244149</v>
      </c>
      <c r="Q38" s="13">
        <v>209804</v>
      </c>
      <c r="R38" s="13">
        <v>208378</v>
      </c>
      <c r="S38" s="13">
        <v>234992</v>
      </c>
      <c r="T38" s="13">
        <v>197617</v>
      </c>
      <c r="U38" s="13">
        <v>196761</v>
      </c>
      <c r="V38" s="13">
        <v>0</v>
      </c>
      <c r="W38" s="27">
        <f t="shared" si="1"/>
        <v>3024919</v>
      </c>
      <c r="X38" s="28">
        <f t="shared" si="0"/>
        <v>6.0025505133137161E-4</v>
      </c>
      <c r="Y38" s="9"/>
    </row>
    <row r="39" spans="1:128">
      <c r="A39" s="10" t="s">
        <v>490</v>
      </c>
      <c r="B39" s="47" t="s">
        <v>535</v>
      </c>
      <c r="C39" s="49" t="s">
        <v>16</v>
      </c>
      <c r="D39" s="13">
        <v>0</v>
      </c>
      <c r="E39" s="13">
        <v>0</v>
      </c>
      <c r="F39" s="13">
        <v>0</v>
      </c>
      <c r="G39" s="13">
        <v>372923</v>
      </c>
      <c r="H39" s="13">
        <v>453611</v>
      </c>
      <c r="I39" s="13">
        <v>423273</v>
      </c>
      <c r="J39" s="13">
        <v>425802</v>
      </c>
      <c r="K39" s="13">
        <v>429376</v>
      </c>
      <c r="L39" s="13">
        <v>433743</v>
      </c>
      <c r="M39" s="15">
        <v>417314</v>
      </c>
      <c r="N39" s="13">
        <v>429944</v>
      </c>
      <c r="O39" s="13">
        <v>414891</v>
      </c>
      <c r="P39" s="13">
        <v>451241</v>
      </c>
      <c r="Q39" s="13">
        <v>451277</v>
      </c>
      <c r="R39" s="13">
        <v>416892</v>
      </c>
      <c r="S39" s="13">
        <v>424554</v>
      </c>
      <c r="T39" s="13">
        <v>536301</v>
      </c>
      <c r="U39" s="13">
        <v>483419</v>
      </c>
      <c r="V39" s="13">
        <v>694344</v>
      </c>
      <c r="W39" s="27">
        <f t="shared" si="1"/>
        <v>7258905</v>
      </c>
      <c r="X39" s="28">
        <f t="shared" si="0"/>
        <v>1.4404334110713543E-3</v>
      </c>
      <c r="Y39" s="9"/>
    </row>
    <row r="40" spans="1:128">
      <c r="A40" s="10" t="s">
        <v>494</v>
      </c>
      <c r="B40" s="47" t="s">
        <v>533</v>
      </c>
      <c r="C40" s="49" t="s">
        <v>534</v>
      </c>
      <c r="D40" s="13">
        <v>125533510</v>
      </c>
      <c r="E40" s="13">
        <v>136113146</v>
      </c>
      <c r="F40" s="13">
        <v>128168194</v>
      </c>
      <c r="G40" s="13">
        <v>155402743</v>
      </c>
      <c r="H40" s="13">
        <v>158012518</v>
      </c>
      <c r="I40" s="13">
        <v>154686149</v>
      </c>
      <c r="J40" s="13">
        <v>143589563</v>
      </c>
      <c r="K40" s="13">
        <v>166045833</v>
      </c>
      <c r="L40" s="13">
        <v>150401451</v>
      </c>
      <c r="M40" s="15">
        <v>161183393</v>
      </c>
      <c r="N40" s="13">
        <v>153551984</v>
      </c>
      <c r="O40" s="13">
        <v>155066230</v>
      </c>
      <c r="P40" s="13">
        <v>156150378</v>
      </c>
      <c r="Q40" s="13">
        <v>157912579</v>
      </c>
      <c r="R40" s="13">
        <v>160965443</v>
      </c>
      <c r="S40" s="13">
        <v>168624040</v>
      </c>
      <c r="T40" s="13">
        <v>167719626</v>
      </c>
      <c r="U40" s="13">
        <v>174678084</v>
      </c>
      <c r="V40" s="13">
        <v>188285432</v>
      </c>
      <c r="W40" s="27">
        <f t="shared" si="1"/>
        <v>2962090296</v>
      </c>
      <c r="X40" s="28">
        <f t="shared" si="0"/>
        <v>0.58778752841766602</v>
      </c>
      <c r="Y40" s="9"/>
    </row>
    <row r="41" spans="1:128">
      <c r="A41" s="10" t="s">
        <v>517</v>
      </c>
      <c r="B41" s="47" t="s">
        <v>535</v>
      </c>
      <c r="C41" s="49" t="s">
        <v>63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178205</v>
      </c>
      <c r="K41" s="13">
        <v>181305</v>
      </c>
      <c r="L41" s="13">
        <v>0</v>
      </c>
      <c r="M41" s="15">
        <v>179002</v>
      </c>
      <c r="N41" s="13">
        <v>183446</v>
      </c>
      <c r="O41" s="13">
        <v>190554</v>
      </c>
      <c r="P41" s="13">
        <v>184650</v>
      </c>
      <c r="Q41" s="13">
        <v>282455</v>
      </c>
      <c r="R41" s="13">
        <v>267138</v>
      </c>
      <c r="S41" s="13">
        <v>284389</v>
      </c>
      <c r="T41" s="13">
        <v>295644</v>
      </c>
      <c r="U41" s="13">
        <v>340307</v>
      </c>
      <c r="V41" s="13">
        <v>293386</v>
      </c>
      <c r="W41" s="27">
        <f t="shared" si="1"/>
        <v>2860481</v>
      </c>
      <c r="X41" s="28">
        <f t="shared" si="0"/>
        <v>5.6762451142903765E-4</v>
      </c>
      <c r="Y41" s="9"/>
    </row>
    <row r="42" spans="1:128">
      <c r="A42" s="10" t="s">
        <v>521</v>
      </c>
      <c r="B42" s="47" t="s">
        <v>533</v>
      </c>
      <c r="C42" s="49" t="s">
        <v>65</v>
      </c>
      <c r="D42" s="13">
        <v>0</v>
      </c>
      <c r="E42" s="13">
        <v>624569</v>
      </c>
      <c r="F42" s="13">
        <v>198421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5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27">
        <f t="shared" si="1"/>
        <v>822990</v>
      </c>
      <c r="X42" s="28">
        <f t="shared" si="0"/>
        <v>1.6331144890002197E-4</v>
      </c>
      <c r="Y42" s="9"/>
    </row>
    <row r="43" spans="1:128">
      <c r="A43" s="10" t="s">
        <v>548</v>
      </c>
      <c r="B43" s="53" t="s">
        <v>533</v>
      </c>
      <c r="C43" s="54" t="s">
        <v>59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5">
        <v>0</v>
      </c>
      <c r="N43" s="13">
        <v>0</v>
      </c>
      <c r="O43" s="13">
        <v>0</v>
      </c>
      <c r="P43" s="13">
        <v>0</v>
      </c>
      <c r="Q43" s="13">
        <v>0</v>
      </c>
      <c r="R43" s="13">
        <v>61631</v>
      </c>
      <c r="S43" s="13">
        <v>418227</v>
      </c>
      <c r="T43" s="13">
        <v>409509</v>
      </c>
      <c r="U43" s="13">
        <v>859463</v>
      </c>
      <c r="V43" s="13">
        <v>926995</v>
      </c>
      <c r="W43" s="27">
        <f t="shared" si="1"/>
        <v>2675825</v>
      </c>
      <c r="X43" s="28">
        <f t="shared" si="0"/>
        <v>5.3098197760957156E-4</v>
      </c>
      <c r="Y43" s="9"/>
    </row>
    <row r="44" spans="1:128" ht="15.75" thickBot="1">
      <c r="A44" s="10" t="s">
        <v>483</v>
      </c>
      <c r="B44" s="48" t="s">
        <v>533</v>
      </c>
      <c r="C44" s="50" t="s">
        <v>534</v>
      </c>
      <c r="D44" s="13">
        <v>226415</v>
      </c>
      <c r="E44" s="13">
        <v>309766</v>
      </c>
      <c r="F44" s="13">
        <v>315312</v>
      </c>
      <c r="G44" s="13">
        <v>281763</v>
      </c>
      <c r="H44" s="13">
        <v>304200</v>
      </c>
      <c r="I44" s="13">
        <v>330951</v>
      </c>
      <c r="J44" s="13">
        <v>289043</v>
      </c>
      <c r="K44" s="13">
        <v>267214</v>
      </c>
      <c r="L44" s="13">
        <v>349850</v>
      </c>
      <c r="M44" s="15">
        <v>325753</v>
      </c>
      <c r="N44" s="13">
        <v>248400</v>
      </c>
      <c r="O44" s="13">
        <v>233926</v>
      </c>
      <c r="P44" s="13">
        <v>258140</v>
      </c>
      <c r="Q44" s="13">
        <v>302951</v>
      </c>
      <c r="R44" s="13">
        <v>398869</v>
      </c>
      <c r="S44" s="13">
        <v>312656</v>
      </c>
      <c r="T44" s="13">
        <v>298232</v>
      </c>
      <c r="U44" s="13">
        <v>278144</v>
      </c>
      <c r="V44" s="13">
        <v>305821</v>
      </c>
      <c r="W44" s="27">
        <f t="shared" si="1"/>
        <v>5637406</v>
      </c>
      <c r="X44" s="28">
        <f t="shared" si="0"/>
        <v>1.1186684429916247E-3</v>
      </c>
      <c r="Y44" s="9"/>
    </row>
    <row r="45" spans="1:128" ht="15.75">
      <c r="A45" s="16" t="s">
        <v>529</v>
      </c>
      <c r="B45" s="30"/>
      <c r="C45" s="30"/>
      <c r="D45" s="17">
        <f t="shared" ref="D45:V45" si="2">SUM(D4:D44)</f>
        <v>201324318</v>
      </c>
      <c r="E45" s="17">
        <f t="shared" si="2"/>
        <v>232716452</v>
      </c>
      <c r="F45" s="17">
        <f t="shared" si="2"/>
        <v>210781100</v>
      </c>
      <c r="G45" s="17">
        <f t="shared" si="2"/>
        <v>236337819</v>
      </c>
      <c r="H45" s="17">
        <f t="shared" si="2"/>
        <v>246798298</v>
      </c>
      <c r="I45" s="17">
        <f t="shared" si="2"/>
        <v>248177692</v>
      </c>
      <c r="J45" s="17">
        <f t="shared" si="2"/>
        <v>232573648</v>
      </c>
      <c r="K45" s="17">
        <f t="shared" si="2"/>
        <v>268794232</v>
      </c>
      <c r="L45" s="17">
        <f t="shared" si="2"/>
        <v>256143240</v>
      </c>
      <c r="M45" s="26">
        <f t="shared" si="2"/>
        <v>267596403</v>
      </c>
      <c r="N45" s="17">
        <f t="shared" si="2"/>
        <v>255967025</v>
      </c>
      <c r="O45" s="17">
        <f t="shared" si="2"/>
        <v>265811269</v>
      </c>
      <c r="P45" s="17">
        <f t="shared" si="2"/>
        <v>271706065</v>
      </c>
      <c r="Q45" s="17">
        <f t="shared" si="2"/>
        <v>279210147</v>
      </c>
      <c r="R45" s="17">
        <f t="shared" si="2"/>
        <v>283154793</v>
      </c>
      <c r="S45" s="17">
        <f t="shared" ref="S45:U45" si="3">SUM(S4:S44)</f>
        <v>298229503</v>
      </c>
      <c r="T45" s="17">
        <f t="shared" si="3"/>
        <v>309019490</v>
      </c>
      <c r="U45" s="17">
        <f t="shared" si="3"/>
        <v>325053827</v>
      </c>
      <c r="V45" s="17">
        <f t="shared" si="2"/>
        <v>349994174</v>
      </c>
      <c r="W45" s="17">
        <f>SUM(D45:V45)</f>
        <v>5039389495</v>
      </c>
      <c r="X45" s="29">
        <f t="shared" si="0"/>
        <v>1</v>
      </c>
      <c r="Y45" s="6"/>
      <c r="Z45" s="2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ht="15.75">
      <c r="A46" s="39" t="s">
        <v>1</v>
      </c>
      <c r="B46" s="44"/>
      <c r="C46" s="44"/>
      <c r="D46" s="40" t="s">
        <v>2</v>
      </c>
      <c r="E46" s="41">
        <f>(E45-D45)/D45</f>
        <v>0.15592817753889027</v>
      </c>
      <c r="F46" s="41">
        <f t="shared" ref="F46:L46" si="4">(F45-E45)/E45</f>
        <v>-9.4257848173106382E-2</v>
      </c>
      <c r="G46" s="41">
        <f t="shared" si="4"/>
        <v>0.12124767827855533</v>
      </c>
      <c r="H46" s="41">
        <f t="shared" si="4"/>
        <v>4.426070717018845E-2</v>
      </c>
      <c r="I46" s="41">
        <f t="shared" si="4"/>
        <v>5.5891552380154582E-3</v>
      </c>
      <c r="J46" s="41">
        <f t="shared" si="4"/>
        <v>-6.287448269121626E-2</v>
      </c>
      <c r="K46" s="41">
        <f t="shared" si="4"/>
        <v>0.15573812558506198</v>
      </c>
      <c r="L46" s="41">
        <f t="shared" si="4"/>
        <v>-4.7065712332696186E-2</v>
      </c>
      <c r="M46" s="51">
        <f t="shared" ref="M46:R46" si="5">(M45-L45)/L45</f>
        <v>4.4713899144869097E-2</v>
      </c>
      <c r="N46" s="41">
        <f t="shared" si="5"/>
        <v>-4.3458648433327411E-2</v>
      </c>
      <c r="O46" s="41">
        <f t="shared" si="5"/>
        <v>3.8459031978826178E-2</v>
      </c>
      <c r="P46" s="41">
        <f t="shared" si="5"/>
        <v>2.2176621864741182E-2</v>
      </c>
      <c r="Q46" s="41">
        <f t="shared" si="5"/>
        <v>2.7618382386863538E-2</v>
      </c>
      <c r="R46" s="41">
        <f t="shared" si="5"/>
        <v>1.4127874801054419E-2</v>
      </c>
      <c r="S46" s="41">
        <f>(S45-R45)/R45</f>
        <v>5.3238406598330124E-2</v>
      </c>
      <c r="T46" s="41">
        <f t="shared" ref="T46:V46" si="6">(T45-S45)/S45</f>
        <v>3.6180146133965828E-2</v>
      </c>
      <c r="U46" s="41">
        <f t="shared" si="6"/>
        <v>5.1887785459745595E-2</v>
      </c>
      <c r="V46" s="41">
        <f t="shared" si="6"/>
        <v>7.672682161653184E-2</v>
      </c>
      <c r="W46" s="41"/>
      <c r="X46" s="42"/>
      <c r="Y46" s="6"/>
      <c r="Z46" s="2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ht="16.5" thickBot="1">
      <c r="A47" s="18" t="s">
        <v>527</v>
      </c>
      <c r="B47" s="31"/>
      <c r="C47" s="31"/>
      <c r="D47" s="43">
        <f t="shared" ref="D47:V47" si="7">COUNTIF(D4:D44,"&gt;0")</f>
        <v>21</v>
      </c>
      <c r="E47" s="43">
        <f t="shared" si="7"/>
        <v>23</v>
      </c>
      <c r="F47" s="43">
        <f t="shared" si="7"/>
        <v>21</v>
      </c>
      <c r="G47" s="43">
        <f t="shared" si="7"/>
        <v>22</v>
      </c>
      <c r="H47" s="43">
        <f t="shared" si="7"/>
        <v>20</v>
      </c>
      <c r="I47" s="43">
        <f t="shared" si="7"/>
        <v>24</v>
      </c>
      <c r="J47" s="43">
        <f t="shared" si="7"/>
        <v>22</v>
      </c>
      <c r="K47" s="43">
        <f t="shared" si="7"/>
        <v>22</v>
      </c>
      <c r="L47" s="43">
        <f t="shared" si="7"/>
        <v>24</v>
      </c>
      <c r="M47" s="52">
        <f t="shared" si="7"/>
        <v>22</v>
      </c>
      <c r="N47" s="43">
        <f t="shared" si="7"/>
        <v>21</v>
      </c>
      <c r="O47" s="43">
        <f t="shared" si="7"/>
        <v>22</v>
      </c>
      <c r="P47" s="43">
        <f t="shared" si="7"/>
        <v>24</v>
      </c>
      <c r="Q47" s="43">
        <f t="shared" si="7"/>
        <v>25</v>
      </c>
      <c r="R47" s="43">
        <f t="shared" si="7"/>
        <v>24</v>
      </c>
      <c r="S47" s="43">
        <f t="shared" ref="S47:U47" si="8">COUNTIF(S4:S44,"&gt;0")</f>
        <v>25</v>
      </c>
      <c r="T47" s="43">
        <f t="shared" si="8"/>
        <v>27</v>
      </c>
      <c r="U47" s="43">
        <f t="shared" si="8"/>
        <v>27</v>
      </c>
      <c r="V47" s="43">
        <f t="shared" si="7"/>
        <v>25</v>
      </c>
      <c r="W47" s="19"/>
      <c r="X47" s="38"/>
      <c r="Y47" s="6"/>
      <c r="Z47" s="2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>
      <c r="A48" s="11"/>
      <c r="B48" s="32"/>
      <c r="C48" s="3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4"/>
    </row>
    <row r="49" spans="1:24" ht="15.75" customHeight="1" thickBot="1">
      <c r="A49" s="55" t="s">
        <v>0</v>
      </c>
      <c r="B49" s="65"/>
      <c r="C49" s="65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7"/>
    </row>
    <row r="50" spans="1:24">
      <c r="N50" s="12"/>
      <c r="O50" s="12"/>
      <c r="P50" s="12"/>
      <c r="Q50" s="12"/>
      <c r="R50" s="12"/>
      <c r="S50" s="12"/>
      <c r="T50" s="12"/>
      <c r="U50" s="12"/>
    </row>
  </sheetData>
  <mergeCells count="3">
    <mergeCell ref="A1:X1"/>
    <mergeCell ref="A2:X2"/>
    <mergeCell ref="A49:X49"/>
  </mergeCells>
  <printOptions horizontalCentered="1"/>
  <pageMargins left="0.5" right="0.5" top="0.5" bottom="0.5" header="0.3" footer="0.3"/>
  <pageSetup paperSize="5" scale="43" fitToHeight="0" orientation="landscape" r:id="rId1"/>
  <headerFooter>
    <oddFooter>&amp;L&amp;14Office of Economic and Demographic Research&amp;C&amp;14Last Updated: December 2025&amp;R&amp;14Page &amp;P of &amp;N</oddFooter>
  </headerFooter>
  <ignoredErrors>
    <ignoredError sqref="O45 D45:L4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2025-12-02T17:50:00Z</cp:lastPrinted>
  <dcterms:created xsi:type="dcterms:W3CDTF">2000-08-31T21:26:31Z</dcterms:created>
  <dcterms:modified xsi:type="dcterms:W3CDTF">2025-12-02T17:50:15Z</dcterms:modified>
</cp:coreProperties>
</file>